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solt/Library/Mobile Documents/com~apple~CloudDocs/biofiz_excel/"/>
    </mc:Choice>
  </mc:AlternateContent>
  <xr:revisionPtr revIDLastSave="0" documentId="13_ncr:1_{BC7F1F06-E90F-244D-BF86-C35F33E4CA79}" xr6:coauthVersionLast="45" xr6:coauthVersionMax="45" xr10:uidLastSave="{00000000-0000-0000-0000-000000000000}"/>
  <bookViews>
    <workbookView xWindow="860" yWindow="460" windowWidth="24740" windowHeight="15540" xr2:uid="{81AE3E83-D519-7640-BA8F-C82E19DA2A6D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D75" i="2"/>
</calcChain>
</file>

<file path=xl/sharedStrings.xml><?xml version="1.0" encoding="utf-8"?>
<sst xmlns="http://schemas.openxmlformats.org/spreadsheetml/2006/main" count="45" uniqueCount="44">
  <si>
    <t>Feladatok:</t>
  </si>
  <si>
    <t>1.)</t>
  </si>
  <si>
    <t>2.)</t>
  </si>
  <si>
    <t>slp</t>
  </si>
  <si>
    <t>int</t>
  </si>
  <si>
    <t>r2</t>
  </si>
  <si>
    <t>Következtetések</t>
  </si>
  <si>
    <t>Vérplazma kalibrációs görbe adatok</t>
  </si>
  <si>
    <t>Hallgató neve:</t>
  </si>
  <si>
    <t>Csoport:</t>
  </si>
  <si>
    <t>Dátum:</t>
  </si>
  <si>
    <t>Kar:</t>
  </si>
  <si>
    <t>Csak a zöld színű mezőkbe írjon!</t>
  </si>
  <si>
    <t>A gyakorlat célja: néhány fényforrás fényének, az emissziós spektroszkópiának és néhány spektroszkópiai eszköz működésének megismerése.</t>
  </si>
  <si>
    <t>A kézi spektroszkóp beállítása és skálájának kalibrálása.</t>
  </si>
  <si>
    <t>Ismert és ismeretlen fémionokat tartalmazó oldatok emissziós vonalaihoz tartozó hullámhosszak mérése.</t>
  </si>
  <si>
    <t>Fényemisszió</t>
  </si>
  <si>
    <t>Spektrumvonalak hullámhossza (nm) intenzitásuk szerint osztályozva</t>
  </si>
  <si>
    <t>erős</t>
  </si>
  <si>
    <t>gyengébbek</t>
  </si>
  <si>
    <t>Nátrium (Na)</t>
  </si>
  <si>
    <t>Lítium (Li)</t>
  </si>
  <si>
    <t>Stroncium (Sr)</t>
  </si>
  <si>
    <t>Bárium (Ba)</t>
  </si>
  <si>
    <t>1.) Írja be a táblázatba, hogy az egyes fémek emissziós spektrumában mekkora hullámhosszaknál láthatók vonalak a kézi spektroszkóppal nézve!</t>
  </si>
  <si>
    <t>J</t>
  </si>
  <si>
    <t>1 eV =</t>
  </si>
  <si>
    <t>Js</t>
  </si>
  <si>
    <t>Nátrium elektronátmeneti energiája (eV):</t>
  </si>
  <si>
    <t>Lítium elektronátmeneti energiája (eV):</t>
  </si>
  <si>
    <t>m/s</t>
  </si>
  <si>
    <t>2.) Számolja ki a Na és Li spektrumában látható legintenzívebb vonalhoz tartozó elektronátmeneti energiát elektronvolt mértékegységben!</t>
  </si>
  <si>
    <t>Kalcium (Ca)</t>
  </si>
  <si>
    <r>
      <rPr>
        <i/>
        <sz val="14"/>
        <color theme="1"/>
        <rFont val="Calibri"/>
        <family val="2"/>
        <scheme val="minor"/>
      </rPr>
      <t>h</t>
    </r>
    <r>
      <rPr>
        <sz val="14"/>
        <color theme="1"/>
        <rFont val="Calibri"/>
        <family val="2"/>
        <scheme val="minor"/>
      </rPr>
      <t xml:space="preserve"> =</t>
    </r>
  </si>
  <si>
    <t>oldat száma:</t>
  </si>
  <si>
    <t>1. Fém</t>
  </si>
  <si>
    <t>2. Fém</t>
  </si>
  <si>
    <t>oldat száma</t>
  </si>
  <si>
    <t>A spektrumok alapján melyik két fémion oldata volt a vizsgált oldatokban?</t>
  </si>
  <si>
    <t>oldatban lévő fémion</t>
  </si>
  <si>
    <r>
      <rPr>
        <i/>
        <sz val="14"/>
        <color theme="1"/>
        <rFont val="Calibri"/>
        <family val="2"/>
        <scheme val="minor"/>
      </rPr>
      <t>E</t>
    </r>
    <r>
      <rPr>
        <vertAlign val="subscript"/>
        <sz val="14"/>
        <color theme="1"/>
        <rFont val="Calibri (Body)"/>
        <charset val="238"/>
      </rPr>
      <t>Na</t>
    </r>
    <r>
      <rPr>
        <sz val="14"/>
        <color theme="1"/>
        <rFont val="Calibri"/>
        <family val="2"/>
        <scheme val="minor"/>
      </rPr>
      <t xml:space="preserve"> =</t>
    </r>
  </si>
  <si>
    <r>
      <rPr>
        <i/>
        <sz val="14"/>
        <color theme="1"/>
        <rFont val="Calibri"/>
        <family val="2"/>
        <scheme val="minor"/>
      </rPr>
      <t>E</t>
    </r>
    <r>
      <rPr>
        <vertAlign val="subscript"/>
        <sz val="14"/>
        <color theme="1"/>
        <rFont val="Calibri (Body)"/>
        <charset val="238"/>
      </rPr>
      <t xml:space="preserve"> Li</t>
    </r>
    <r>
      <rPr>
        <sz val="14"/>
        <color theme="1"/>
        <rFont val="Calibri"/>
        <family val="2"/>
        <scheme val="minor"/>
      </rPr>
      <t xml:space="preserve"> =</t>
    </r>
  </si>
  <si>
    <t xml:space="preserve"> </t>
  </si>
  <si>
    <r>
      <rPr>
        <i/>
        <sz val="14"/>
        <color theme="1"/>
        <rFont val="Calibri"/>
        <family val="2"/>
        <scheme val="minor"/>
      </rPr>
      <t xml:space="preserve">c </t>
    </r>
    <r>
      <rPr>
        <sz val="14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</si>
</sst>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4"/>
      <color theme="1"/>
      <name val="Calibri (Body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2" xfId="0" applyFont="1" applyBorder="1" applyAlignment="1"/>
    <xf numFmtId="0" fontId="1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/>
    <xf numFmtId="0" fontId="1" fillId="0" borderId="0" xfId="0" applyFont="1"/>
    <xf numFmtId="0" fontId="2" fillId="3" borderId="1" xfId="0" applyFont="1" applyFill="1" applyBorder="1" applyAlignment="1">
      <alignment horizontal="right" wrapText="1"/>
    </xf>
    <xf numFmtId="11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1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0" borderId="1" xfId="0" applyFont="1" applyBorder="1" applyAlignment="1">
      <alignment horizontal="right"/>
    </xf>
    <xf numFmtId="0" fontId="2" fillId="4" borderId="1" xfId="0" applyFont="1" applyFill="1" applyBorder="1" applyAlignment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protection locked="0"/>
    </xf>
    <xf numFmtId="11" fontId="2" fillId="4" borderId="1" xfId="0" applyNumberFormat="1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5016-DDEC-DA49-98CE-34BC13C97460}">
  <sheetPr>
    <pageSetUpPr fitToPage="1"/>
  </sheetPr>
  <dimension ref="A1:XFC105"/>
  <sheetViews>
    <sheetView tabSelected="1" zoomScaleNormal="100" workbookViewId="0"/>
  </sheetViews>
  <sheetFormatPr baseColWidth="10" defaultColWidth="0" defaultRowHeight="16" zeroHeight="1"/>
  <cols>
    <col min="1" max="1" width="4.6640625" style="2" customWidth="1"/>
    <col min="2" max="11" width="10.83203125" style="2" customWidth="1"/>
    <col min="12" max="12" width="4.1640625" style="2" customWidth="1"/>
    <col min="13" max="15" width="12.83203125" style="2" hidden="1"/>
    <col min="16" max="16383" width="10.83203125" style="2" hidden="1"/>
    <col min="16384" max="16384" width="2" style="2" hidden="1" customWidth="1"/>
  </cols>
  <sheetData>
    <row r="1" spans="2:13" ht="34"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</row>
    <row r="2" spans="2:13" ht="19" customHeight="1">
      <c r="B2" s="50" t="s">
        <v>12</v>
      </c>
      <c r="C2" s="50"/>
      <c r="D2" s="50"/>
      <c r="E2" s="1"/>
      <c r="F2" s="1"/>
      <c r="G2" s="1"/>
      <c r="H2" s="1"/>
      <c r="I2" s="1"/>
      <c r="J2" s="1"/>
      <c r="K2" s="1"/>
    </row>
    <row r="3" spans="2:13" ht="26">
      <c r="B3" s="49" t="s">
        <v>8</v>
      </c>
      <c r="C3" s="49"/>
      <c r="D3" s="51"/>
      <c r="E3" s="52"/>
      <c r="F3" s="53"/>
      <c r="G3" s="13" t="s">
        <v>11</v>
      </c>
      <c r="H3" s="15"/>
      <c r="I3" s="54" t="s">
        <v>9</v>
      </c>
      <c r="J3" s="55"/>
      <c r="K3" s="16"/>
    </row>
    <row r="4" spans="2:13" ht="34">
      <c r="B4" s="49" t="s">
        <v>10</v>
      </c>
      <c r="C4" s="49"/>
      <c r="D4" s="51"/>
      <c r="E4" s="52"/>
      <c r="F4" s="52"/>
      <c r="G4" s="14"/>
      <c r="H4" s="10"/>
      <c r="I4" s="10"/>
      <c r="J4" s="10"/>
      <c r="K4" s="1"/>
    </row>
    <row r="5" spans="2:13" ht="17" customHeight="1">
      <c r="B5" s="11"/>
      <c r="C5" s="11"/>
      <c r="D5" s="12"/>
      <c r="E5" s="12"/>
      <c r="F5" s="12"/>
      <c r="G5" s="10"/>
      <c r="H5" s="10"/>
      <c r="I5" s="10"/>
      <c r="J5" s="10"/>
      <c r="K5" s="1"/>
    </row>
    <row r="6" spans="2:13" ht="43" customHeight="1">
      <c r="B6" s="46" t="s">
        <v>13</v>
      </c>
      <c r="C6" s="47"/>
      <c r="D6" s="47"/>
      <c r="E6" s="47"/>
      <c r="F6" s="47"/>
      <c r="G6" s="47"/>
      <c r="H6" s="47"/>
      <c r="I6" s="47"/>
      <c r="J6" s="47"/>
      <c r="K6" s="48"/>
    </row>
    <row r="7" spans="2:13" ht="21" customHeight="1">
      <c r="B7" s="46" t="s">
        <v>0</v>
      </c>
      <c r="C7" s="47"/>
      <c r="D7" s="47"/>
      <c r="E7" s="47"/>
      <c r="F7" s="47"/>
      <c r="G7" s="47"/>
      <c r="H7" s="47"/>
      <c r="I7" s="47"/>
      <c r="J7" s="47"/>
      <c r="K7" s="48"/>
    </row>
    <row r="8" spans="2:13" ht="20">
      <c r="B8" s="5" t="s">
        <v>1</v>
      </c>
      <c r="C8" s="56" t="s">
        <v>14</v>
      </c>
      <c r="D8" s="56"/>
      <c r="E8" s="56"/>
      <c r="F8" s="56"/>
      <c r="G8" s="56"/>
      <c r="H8" s="56"/>
      <c r="I8" s="56"/>
      <c r="J8" s="56"/>
      <c r="K8" s="57"/>
    </row>
    <row r="9" spans="2:13" s="4" customFormat="1" ht="38" customHeight="1">
      <c r="B9" s="6" t="s">
        <v>2</v>
      </c>
      <c r="C9" s="58" t="s">
        <v>15</v>
      </c>
      <c r="D9" s="58"/>
      <c r="E9" s="58"/>
      <c r="F9" s="58"/>
      <c r="G9" s="58"/>
      <c r="H9" s="58"/>
      <c r="I9" s="58"/>
      <c r="J9" s="58"/>
      <c r="K9" s="59"/>
    </row>
    <row r="10" spans="2:13" s="4" customFormat="1" ht="19"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2:13" s="7" customFormat="1" ht="51" customHeight="1">
      <c r="B11" s="60" t="s">
        <v>24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2:13" s="7" customFormat="1" ht="16" customHeight="1">
      <c r="B12" s="25"/>
      <c r="C12" s="21"/>
      <c r="D12" s="21"/>
      <c r="E12" s="21"/>
      <c r="F12" s="21"/>
      <c r="G12" s="21"/>
      <c r="H12" s="21"/>
      <c r="I12" s="22"/>
      <c r="J12" s="22"/>
      <c r="K12" s="21"/>
    </row>
    <row r="13" spans="2:13" ht="35" customHeight="1">
      <c r="B13" s="64" t="s">
        <v>39</v>
      </c>
      <c r="C13" s="64"/>
      <c r="D13" s="65" t="s">
        <v>17</v>
      </c>
      <c r="E13" s="66"/>
      <c r="F13" s="66"/>
      <c r="G13" s="67"/>
      <c r="H13" s="23"/>
      <c r="I13" s="23"/>
      <c r="J13" s="23"/>
      <c r="K13" s="23"/>
      <c r="M13" s="3"/>
    </row>
    <row r="14" spans="2:13" ht="20" customHeight="1">
      <c r="B14" s="64"/>
      <c r="C14" s="64"/>
      <c r="D14" s="28" t="s">
        <v>18</v>
      </c>
      <c r="E14" s="68" t="s">
        <v>19</v>
      </c>
      <c r="F14" s="68"/>
      <c r="G14" s="68"/>
      <c r="H14" s="24"/>
      <c r="I14" s="24"/>
      <c r="J14" s="24"/>
      <c r="K14" s="24"/>
      <c r="M14" s="3"/>
    </row>
    <row r="15" spans="2:13" ht="20" customHeight="1">
      <c r="B15" s="68" t="s">
        <v>20</v>
      </c>
      <c r="C15" s="69"/>
      <c r="D15" s="39"/>
      <c r="E15" s="39"/>
      <c r="F15" s="40"/>
      <c r="G15" s="40"/>
      <c r="H15" s="18"/>
      <c r="I15" s="18"/>
      <c r="J15" s="18"/>
      <c r="K15" s="18"/>
    </row>
    <row r="16" spans="2:13" ht="20" customHeight="1">
      <c r="B16" s="62" t="s">
        <v>21</v>
      </c>
      <c r="C16" s="63"/>
      <c r="D16" s="39"/>
      <c r="E16" s="39"/>
      <c r="F16" s="40"/>
      <c r="G16" s="40"/>
    </row>
    <row r="17" spans="2:12" ht="20" customHeight="1">
      <c r="B17" s="62" t="s">
        <v>32</v>
      </c>
      <c r="C17" s="63"/>
      <c r="D17" s="41"/>
      <c r="E17" s="41"/>
      <c r="F17" s="41"/>
      <c r="G17" s="41"/>
      <c r="H17" s="26"/>
      <c r="I17" s="26"/>
      <c r="J17" s="26"/>
      <c r="K17" s="26"/>
      <c r="L17" s="26"/>
    </row>
    <row r="18" spans="2:12" ht="20" customHeight="1">
      <c r="B18" s="70" t="s">
        <v>22</v>
      </c>
      <c r="C18" s="71"/>
      <c r="D18" s="39"/>
      <c r="E18" s="39"/>
      <c r="F18" s="40"/>
      <c r="G18" s="40"/>
    </row>
    <row r="19" spans="2:12" ht="20" customHeight="1">
      <c r="B19" s="62" t="s">
        <v>23</v>
      </c>
      <c r="C19" s="63"/>
      <c r="D19" s="39"/>
      <c r="E19" s="39"/>
      <c r="F19" s="40"/>
      <c r="G19" s="40"/>
      <c r="H19" s="17"/>
      <c r="I19" s="17"/>
      <c r="J19" s="17"/>
      <c r="K19" s="17"/>
    </row>
    <row r="20" spans="2:12" ht="20" customHeight="1">
      <c r="B20" s="29" t="s">
        <v>34</v>
      </c>
      <c r="C20" s="42"/>
      <c r="D20" s="39"/>
      <c r="E20" s="39"/>
      <c r="F20" s="40"/>
      <c r="G20" s="40"/>
      <c r="H20" s="17"/>
      <c r="I20" s="17"/>
      <c r="J20" s="17"/>
      <c r="K20" s="17"/>
    </row>
    <row r="21" spans="2:12" ht="20" customHeight="1">
      <c r="B21" s="29" t="s">
        <v>34</v>
      </c>
      <c r="C21" s="42"/>
      <c r="D21" s="40"/>
      <c r="E21" s="40"/>
      <c r="F21" s="40"/>
      <c r="G21" s="40"/>
      <c r="H21" s="17"/>
      <c r="I21" s="17"/>
      <c r="J21" s="17"/>
      <c r="K21" s="17"/>
    </row>
    <row r="22" spans="2:12" ht="16" customHeight="1">
      <c r="B22" s="27"/>
      <c r="C22" s="27"/>
      <c r="D22" s="27"/>
      <c r="E22" s="27"/>
      <c r="F22" s="27"/>
      <c r="G22" s="27"/>
      <c r="H22" s="17"/>
      <c r="I22" s="17"/>
      <c r="J22" s="17"/>
      <c r="K22" s="17"/>
    </row>
    <row r="23" spans="2:12" ht="16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2" ht="47" customHeight="1">
      <c r="B24" s="60" t="s">
        <v>31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2:12" ht="16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2" ht="16" customHeight="1">
      <c r="B26" s="27"/>
      <c r="C26" s="27"/>
      <c r="D26" s="27"/>
      <c r="E26" s="27"/>
      <c r="F26" s="27" t="s">
        <v>28</v>
      </c>
      <c r="G26" s="27"/>
      <c r="H26" s="27"/>
      <c r="I26" s="17"/>
      <c r="J26" s="17"/>
      <c r="K26" s="17"/>
    </row>
    <row r="27" spans="2:12" s="4" customFormat="1" ht="20">
      <c r="B27" s="31" t="s">
        <v>33</v>
      </c>
      <c r="C27" s="32">
        <v>6.6299999999999999E-34</v>
      </c>
      <c r="D27" s="33" t="s">
        <v>27</v>
      </c>
      <c r="E27" s="19"/>
      <c r="F27" s="34" t="s">
        <v>40</v>
      </c>
      <c r="G27" s="43"/>
      <c r="H27" s="19"/>
      <c r="I27" s="7"/>
      <c r="J27" s="7"/>
      <c r="K27" s="7"/>
    </row>
    <row r="28" spans="2:12" ht="16" customHeight="1">
      <c r="B28" s="35" t="s">
        <v>43</v>
      </c>
      <c r="C28" s="36">
        <v>300000000</v>
      </c>
      <c r="D28" s="37" t="s">
        <v>30</v>
      </c>
      <c r="E28" s="27"/>
      <c r="F28" s="27"/>
      <c r="G28" s="27"/>
      <c r="H28" s="27"/>
      <c r="I28" s="17"/>
      <c r="J28" s="17"/>
      <c r="K28" s="17"/>
    </row>
    <row r="29" spans="2:12" ht="16" customHeight="1">
      <c r="B29" s="35" t="s">
        <v>26</v>
      </c>
      <c r="C29" s="36">
        <v>1.5999999999999999E-19</v>
      </c>
      <c r="D29" s="37" t="s">
        <v>25</v>
      </c>
      <c r="E29" s="27"/>
      <c r="F29" s="27" t="s">
        <v>29</v>
      </c>
      <c r="G29" s="27"/>
      <c r="H29" s="27"/>
      <c r="I29" s="17"/>
      <c r="J29" s="17"/>
      <c r="K29" s="17"/>
    </row>
    <row r="30" spans="2:12" ht="16" customHeight="1">
      <c r="B30" s="27"/>
      <c r="C30" s="27"/>
      <c r="D30" s="27"/>
      <c r="E30" s="27"/>
      <c r="F30" s="38" t="s">
        <v>41</v>
      </c>
      <c r="G30" s="43"/>
      <c r="H30" s="27"/>
      <c r="I30" s="17"/>
      <c r="J30" s="17"/>
      <c r="K30" s="17"/>
    </row>
    <row r="31" spans="2:12" ht="19">
      <c r="B31" s="27"/>
      <c r="C31" s="27"/>
      <c r="D31" s="27"/>
      <c r="E31" s="27"/>
      <c r="F31" s="27"/>
      <c r="G31" s="27"/>
      <c r="H31" s="27"/>
      <c r="I31" s="17"/>
      <c r="J31" s="17"/>
      <c r="K31" s="17"/>
    </row>
    <row r="32" spans="2:12" ht="24">
      <c r="B32" s="30" t="s">
        <v>6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40" customHeight="1">
      <c r="B34" s="61" t="s">
        <v>38</v>
      </c>
      <c r="C34" s="61"/>
      <c r="D34" s="61"/>
      <c r="E34" s="61"/>
      <c r="F34" s="61"/>
      <c r="G34" s="20" t="s">
        <v>37</v>
      </c>
      <c r="H34" s="20" t="s">
        <v>35</v>
      </c>
      <c r="I34" s="20" t="s">
        <v>36</v>
      </c>
      <c r="J34" s="17"/>
      <c r="K34" s="17"/>
    </row>
    <row r="35" spans="2:11" ht="25" customHeight="1">
      <c r="B35" s="61"/>
      <c r="C35" s="61"/>
      <c r="D35" s="61"/>
      <c r="E35" s="61"/>
      <c r="F35" s="61"/>
      <c r="G35" s="44"/>
      <c r="H35" s="44"/>
      <c r="I35" s="44"/>
      <c r="J35" s="17"/>
      <c r="K35" s="17"/>
    </row>
    <row r="36" spans="2:11" ht="25" customHeight="1">
      <c r="B36" s="61"/>
      <c r="C36" s="61"/>
      <c r="D36" s="61"/>
      <c r="E36" s="61"/>
      <c r="F36" s="61"/>
      <c r="G36" s="44"/>
      <c r="H36" s="44"/>
      <c r="I36" s="44" t="s">
        <v>42</v>
      </c>
      <c r="J36" s="17"/>
      <c r="K36" s="17"/>
    </row>
    <row r="37" spans="2:11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 hidden="1"/>
    <row r="40" spans="2:11" hidden="1"/>
    <row r="41" spans="2:11" hidden="1"/>
    <row r="42" spans="2:11" hidden="1"/>
    <row r="43" spans="2:11" hidden="1"/>
    <row r="44" spans="2:11" hidden="1"/>
    <row r="45" spans="2:11" hidden="1"/>
    <row r="46" spans="2:11" hidden="1"/>
    <row r="47" spans="2:11" hidden="1"/>
    <row r="48" spans="2:1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</sheetData>
  <sheetProtection algorithmName="SHA-512" hashValue="QGIyyxdcJLwkc2yZx5H/8XUaPs8KY+k1wlK8bd5Sobfs7bjbRZztkaD3JXlaMPuP9O+7h135z9++vdaY6I05VA==" saltValue="mp87i6juqeWg+UfTNQoiUA==" spinCount="100000" sheet="1" scenarios="1" formatCells="0"/>
  <mergeCells count="22">
    <mergeCell ref="C8:K8"/>
    <mergeCell ref="C9:K9"/>
    <mergeCell ref="D4:F4"/>
    <mergeCell ref="B24:L24"/>
    <mergeCell ref="B34:F36"/>
    <mergeCell ref="B19:C19"/>
    <mergeCell ref="B13:C14"/>
    <mergeCell ref="B11:L11"/>
    <mergeCell ref="D13:G13"/>
    <mergeCell ref="E14:G14"/>
    <mergeCell ref="B15:C15"/>
    <mergeCell ref="B16:C16"/>
    <mergeCell ref="B17:C17"/>
    <mergeCell ref="B18:C18"/>
    <mergeCell ref="B1:K1"/>
    <mergeCell ref="B7:K7"/>
    <mergeCell ref="B6:K6"/>
    <mergeCell ref="B3:C3"/>
    <mergeCell ref="B4:C4"/>
    <mergeCell ref="B2:D2"/>
    <mergeCell ref="D3:F3"/>
    <mergeCell ref="I3:J3"/>
  </mergeCells>
  <pageMargins left="0.7" right="0.7" top="0.75" bottom="0.75" header="0.3" footer="0.3"/>
  <pageSetup paperSize="9" scale="7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2677-5CCC-B347-B345-246023999587}">
  <dimension ref="B2:D75"/>
  <sheetViews>
    <sheetView workbookViewId="0">
      <selection activeCell="F8" sqref="F8"/>
    </sheetView>
  </sheetViews>
  <sheetFormatPr baseColWidth="10" defaultRowHeight="16"/>
  <sheetData>
    <row r="2" spans="2:3">
      <c r="B2" t="s">
        <v>7</v>
      </c>
    </row>
    <row r="4" spans="2:3">
      <c r="B4">
        <v>51.25</v>
      </c>
      <c r="C4">
        <v>1.3449500000000001</v>
      </c>
    </row>
    <row r="5" spans="2:3">
      <c r="B5">
        <v>53.5</v>
      </c>
      <c r="C5">
        <v>1.3452999999999999</v>
      </c>
    </row>
    <row r="6" spans="2:3">
      <c r="B6">
        <v>55.25</v>
      </c>
      <c r="C6">
        <v>1.34575</v>
      </c>
    </row>
    <row r="7" spans="2:3">
      <c r="B7">
        <v>57.25</v>
      </c>
      <c r="C7">
        <v>1.3461000000000001</v>
      </c>
    </row>
    <row r="8" spans="2:3">
      <c r="B8">
        <v>59</v>
      </c>
      <c r="C8">
        <v>1.3464799999999999</v>
      </c>
    </row>
    <row r="9" spans="2:3">
      <c r="B9">
        <v>61.25</v>
      </c>
      <c r="C9">
        <v>1.3467899999999999</v>
      </c>
    </row>
    <row r="10" spans="2:3">
      <c r="B10">
        <v>62.8</v>
      </c>
      <c r="C10">
        <v>1.3472500000000001</v>
      </c>
    </row>
    <row r="11" spans="2:3">
      <c r="B11">
        <v>64.599999999999994</v>
      </c>
      <c r="C11">
        <v>1.34765</v>
      </c>
    </row>
    <row r="12" spans="2:3">
      <c r="B12">
        <v>66.75</v>
      </c>
      <c r="C12">
        <v>1.3479000000000001</v>
      </c>
    </row>
    <row r="13" spans="2:3">
      <c r="B13">
        <v>68.5</v>
      </c>
      <c r="C13">
        <v>1.3483499999999999</v>
      </c>
    </row>
    <row r="14" spans="2:3">
      <c r="B14">
        <v>70.5</v>
      </c>
      <c r="C14">
        <v>1.3487</v>
      </c>
    </row>
    <row r="17" spans="2:3">
      <c r="B17" t="s">
        <v>3</v>
      </c>
      <c r="C17">
        <f>SLOPE(C4:C14, B4:B14)</f>
        <v>1.9703853094151316E-4</v>
      </c>
    </row>
    <row r="18" spans="2:3">
      <c r="B18" t="s">
        <v>4</v>
      </c>
      <c r="C18">
        <f>INTERCEPT(C4:C14, B4:B14)</f>
        <v>1.3348251008385521</v>
      </c>
    </row>
    <row r="19" spans="2:3">
      <c r="B19" t="s">
        <v>5</v>
      </c>
      <c r="C19">
        <f>RSQ(C4:C14, B4:B14)</f>
        <v>0.99760113355866653</v>
      </c>
    </row>
    <row r="75" spans="4:4">
      <c r="D75">
        <f>+D11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Zsolt Mártonfalvi</cp:lastModifiedBy>
  <cp:lastPrinted>2019-04-03T10:42:01Z</cp:lastPrinted>
  <dcterms:created xsi:type="dcterms:W3CDTF">2019-04-02T13:57:57Z</dcterms:created>
  <dcterms:modified xsi:type="dcterms:W3CDTF">2020-09-18T19:23:58Z</dcterms:modified>
</cp:coreProperties>
</file>