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4B94A351-0CA5-0045-B0DA-5A7DE30388F3}" xr6:coauthVersionLast="47" xr6:coauthVersionMax="47" xr10:uidLastSave="{00000000-0000-0000-0000-000000000000}"/>
  <bookViews>
    <workbookView xWindow="3880" yWindow="500" windowWidth="35780" windowHeight="28300" xr2:uid="{97777985-9A75-D848-A7AA-E706D9C8D3CF}"/>
  </bookViews>
  <sheets>
    <sheet name="feladatok" sheetId="1" r:id="rId1"/>
    <sheet name="megoldáso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D27" i="1"/>
  <c r="D28" i="1"/>
  <c r="D29" i="1"/>
  <c r="D30" i="1"/>
  <c r="D31" i="1"/>
  <c r="D32" i="1"/>
  <c r="D26" i="1"/>
  <c r="C30" i="2"/>
  <c r="C29" i="2"/>
  <c r="B18" i="2"/>
  <c r="B15" i="2"/>
  <c r="C13" i="2"/>
  <c r="B8" i="2"/>
  <c r="D2" i="2"/>
  <c r="D1" i="2"/>
  <c r="C6" i="2" s="1"/>
  <c r="D17" i="1"/>
  <c r="D18" i="1"/>
  <c r="D16" i="1"/>
  <c r="D11" i="1"/>
  <c r="D12" i="1"/>
  <c r="D13" i="1"/>
  <c r="D10" i="1"/>
  <c r="C10" i="2" l="1"/>
  <c r="C12" i="2"/>
  <c r="D6" i="1"/>
</calcChain>
</file>

<file path=xl/sharedStrings.xml><?xml version="1.0" encoding="utf-8"?>
<sst xmlns="http://schemas.openxmlformats.org/spreadsheetml/2006/main" count="55" uniqueCount="38">
  <si>
    <t>Írd be az értékeket a zöld cellákba!</t>
  </si>
  <si>
    <t>Mekkora a valószínűsége, hogy egy betérő betegnek védőoltásra lesz szüksége?</t>
  </si>
  <si>
    <t>Várhatóan hány betegnek lesz szüksége védőoltásra?</t>
  </si>
  <si>
    <t>Mekkora a valószínűsége, hogy a megvizsgáltak közül pontosan 7 ember esetén lesz indokolt az oltás adása?</t>
  </si>
  <si>
    <t>Mi a valószínűsége annak, hogy a hetedikként érkező embernek szüksége lesz oltásra?</t>
  </si>
  <si>
    <t>Mi a valószínűsége, hogy a hetedikként érkező ember lesz az első, amelyiknek oltásra van szüksége?</t>
  </si>
  <si>
    <t>Mi a valószínűsége annak, hogy egyetlen betegnek sem lesz szüksége védőoltásra?</t>
  </si>
  <si>
    <t>Mivel feltettük, hogy idei járvány a tavalyihoz hasonló, a tavalyi évi adataiból számolt relatív gyakorisággal becsüljük</t>
  </si>
  <si>
    <t>A mai nap 25 beteget várunk a rendelőbe vizsgálatra.</t>
  </si>
  <si>
    <t>az előfordulási valószínűség és az aznapra várt betegek számának szorzata</t>
  </si>
  <si>
    <t>ugyanannyi, mint bármelyik véletlenül kiválasztott betegnek</t>
  </si>
  <si>
    <t>Mi a valószínűsége annak, hogy mind a 25 betegnek kell a védőoltás?</t>
  </si>
  <si>
    <t>Összesen 6 oltás van készleten a rendelőben az adott napra.</t>
  </si>
  <si>
    <t>R-ben binomiális eloszlás: kísérletek száma 25, bekövetkezések valószínűsége 0.32. A 7 bekövetkezés valószínűsége.</t>
  </si>
  <si>
    <t>R-ben binomiális eloszlás: kísérletek száma 7, bekövetkezések valószínűsége 0.32. Az 1 bekövetkezés valószínűsége osztva héttel.</t>
  </si>
  <si>
    <t>R-ben binomiális eloszlás: kísérletek száma 25, bekövetkezések valószínűsége 0.32. A 0 bekövetkezés valószínűsége.</t>
  </si>
  <si>
    <t>R-ben binomiális eloszlás: kísérletek száma 25, bekövetkezések valószínűsége 0.32. A 25 bekövetkezés valószínűsége.</t>
  </si>
  <si>
    <t>R commander - Eloszlások - Diszkrét eloszlások  -Bionomiális eloszlás - B. e. vlószínűségei vagy B. e. széli valószínűségei</t>
  </si>
  <si>
    <t>Tekintsünk a diasztolés vérnyomást egy normális eloszlású valószínűségi változónak, melynek várható értéke 81 Hgmm, szórása pedig 11 Hgmm.</t>
  </si>
  <si>
    <t>… nagyobb, mint 100 Hgmm?</t>
  </si>
  <si>
    <t>Mekkora valószínűséggel lesz egy véletlenül kiválasztott ember diasztolés vérnyomása …</t>
  </si>
  <si>
    <t>… 70  és 92 Hgmm között?</t>
  </si>
  <si>
    <t>… 81 cm és 91 Hgmm között?</t>
  </si>
  <si>
    <t>… nagyobb mint 55 Hgmm?</t>
  </si>
  <si>
    <t>… kisebb vagy egyenlő a várható értéknél?</t>
  </si>
  <si>
    <t>… kisebb vagy egyenlő mint 52 Hgmm?</t>
  </si>
  <si>
    <t>92-él kisebb egyenlő valószínűségéből kivonom a 70-nél kisebb egyenlők valószínűségét. R-ben normális eloszlás: változók értékei 92, majd 70,  várh.ért.: 81, szórás: 11. ALSÓ SZÉL ( P[X ≤ 92] – P[X ≤ 70] )</t>
  </si>
  <si>
    <t>R-ben normális eloszlás: változók értékei 55,  várh.ért.: 81, szórás: 11. FELSŐ SZÉL (  P[X &gt; 55] )</t>
  </si>
  <si>
    <t>… egyenlő vagy kisebb mint 150 Hgmm?</t>
  </si>
  <si>
    <t>R-ben normális eloszlás: változók értékei 150,  várh.ért.: 81, szórás: 11. ALSÓ SZÉL ( P[X ≤ 150] )</t>
  </si>
  <si>
    <t>R-ben normális eloszlás: változók értékei 100,  várh.ért.: 81, szórás: 11. FELSŐ SZÉL (  P[X &gt; 100] )</t>
  </si>
  <si>
    <t>R-ben normális eloszlás: változók értékei 81,  várh.ért.: 81, szórás: 11. ALSÓ SZÉL ( P[X ≤ 81] )</t>
  </si>
  <si>
    <t>R-ben normális eloszlás: változók értékei 52,  várh.ért.: 81, szórás: 11. ALSÓ SZÉL ( P[X ≤ 52] )</t>
  </si>
  <si>
    <t>91-nél kisebb egyenlő valószínűségéből kivonom a 81-nél kisebb egyenlők valószínűségét. R-ben normális eloszlás: változók értékei 91, majd 81,  várh.ért.: 81, szórás: 11. ALSÓ SZÉL ( P[X ≤ 91] – P[X ≤ 81] )</t>
  </si>
  <si>
    <t>R commander - Eloszlások - Folytonos eloszlások  -Normális eloszlás - Normális eloszlás valószínűségei</t>
  </si>
  <si>
    <t>Az előző évi influenzajárvány idején, 16125-en keresték fel egy város orvosi rendelőjét. Ezek közül, 5160 esetben találták indokoltnak védőoltás beadását. Tegyük fel, hogy idén várhatóan hasonló arányban lesz indokolt az oltás beadása.</t>
  </si>
  <si>
    <t>Mi a valószínősége, hogy ez a mennyiség nem lesz elegendő?</t>
  </si>
  <si>
    <r>
      <t>R-ben binomiális eloszlás széli valószínűségei: változó értéke 6, kísérletek száma 25, bekövetkezések valószínűsége 0.32. FELSŐ SZÉL (</t>
    </r>
    <r>
      <rPr>
        <i/>
        <sz val="14"/>
        <color rgb="FFC00000"/>
        <rFont val="Arial"/>
        <family val="2"/>
      </rPr>
      <t xml:space="preserve"> P[X &gt; 6] </t>
    </r>
    <r>
      <rPr>
        <sz val="14"/>
        <color rgb="FFC00000"/>
        <rFont val="Arial"/>
        <family val="2"/>
      </rPr>
      <t>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</si>
</sst>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E+00"/>
    <numFmt numFmtId="165" formatCode="0.00000E+00"/>
    <numFmt numFmtId="166" formatCode="0.000000000"/>
  </numFmts>
  <fonts count="6" x14ac:knownFonts="1"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rgb="FFC00000"/>
      <name val="Arial"/>
      <family val="2"/>
    </font>
    <font>
      <sz val="14"/>
      <color theme="2" tint="-9.9978637043366805E-2"/>
      <name val="Arial"/>
      <family val="2"/>
    </font>
    <font>
      <b/>
      <sz val="14"/>
      <color theme="1"/>
      <name val="Arial"/>
      <family val="2"/>
    </font>
    <font>
      <i/>
      <sz val="14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wrapText="1"/>
    </xf>
    <xf numFmtId="0" fontId="1" fillId="2" borderId="0" xfId="0" applyFont="1" applyFill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0" borderId="1" xfId="0" applyFont="1" applyBorder="1" applyAlignment="1">
      <alignment wrapText="1"/>
    </xf>
    <xf numFmtId="0" fontId="1" fillId="2" borderId="0" xfId="0" applyFont="1" applyFill="1" applyBorder="1"/>
    <xf numFmtId="0" fontId="1" fillId="0" borderId="2" xfId="0" applyFont="1" applyBorder="1" applyAlignment="1">
      <alignment wrapText="1"/>
    </xf>
    <xf numFmtId="0" fontId="2" fillId="2" borderId="0" xfId="0" applyFont="1" applyFill="1" applyBorder="1"/>
    <xf numFmtId="0" fontId="3" fillId="2" borderId="0" xfId="0" applyFont="1" applyFill="1"/>
    <xf numFmtId="0" fontId="4" fillId="3" borderId="1" xfId="0" applyFont="1" applyFill="1" applyBorder="1"/>
    <xf numFmtId="0" fontId="2" fillId="2" borderId="0" xfId="0" applyFont="1" applyFill="1"/>
    <xf numFmtId="164" fontId="1" fillId="4" borderId="1" xfId="0" applyNumberFormat="1" applyFont="1" applyFill="1" applyBorder="1"/>
    <xf numFmtId="11" fontId="1" fillId="4" borderId="1" xfId="0" applyNumberFormat="1" applyFont="1" applyFill="1" applyBorder="1"/>
    <xf numFmtId="0" fontId="2" fillId="4" borderId="1" xfId="0" applyFont="1" applyFill="1" applyBorder="1"/>
    <xf numFmtId="164" fontId="2" fillId="4" borderId="1" xfId="0" applyNumberFormat="1" applyFont="1" applyFill="1" applyBorder="1"/>
    <xf numFmtId="165" fontId="2" fillId="4" borderId="1" xfId="0" applyNumberFormat="1" applyFont="1" applyFill="1" applyBorder="1"/>
    <xf numFmtId="166" fontId="2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1D2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D07A9-3746-1846-BC00-6CE0E1F7C3C2}">
  <sheetPr>
    <tabColor rgb="FF92D050"/>
  </sheetPr>
  <dimension ref="B2:G32"/>
  <sheetViews>
    <sheetView tabSelected="1" workbookViewId="0"/>
  </sheetViews>
  <sheetFormatPr baseColWidth="10" defaultRowHeight="18" x14ac:dyDescent="0.2"/>
  <cols>
    <col min="1" max="1" width="10.83203125" style="2"/>
    <col min="2" max="2" width="85.1640625" style="2" customWidth="1"/>
    <col min="3" max="3" width="16.33203125" style="2" bestFit="1" customWidth="1"/>
    <col min="4" max="4" width="4.83203125" style="2" customWidth="1"/>
    <col min="5" max="11" width="10.83203125" style="2"/>
    <col min="12" max="13" width="12.1640625" style="2" bestFit="1" customWidth="1"/>
    <col min="14" max="16384" width="10.83203125" style="2"/>
  </cols>
  <sheetData>
    <row r="2" spans="2:4" x14ac:dyDescent="0.2">
      <c r="B2" s="11" t="s">
        <v>0</v>
      </c>
    </row>
    <row r="4" spans="2:4" ht="76" x14ac:dyDescent="0.2">
      <c r="B4" s="1" t="s">
        <v>35</v>
      </c>
    </row>
    <row r="6" spans="2:4" ht="38" x14ac:dyDescent="0.2">
      <c r="B6" s="1" t="s">
        <v>1</v>
      </c>
      <c r="C6" s="4"/>
      <c r="D6" s="5" t="str">
        <f>IF(C6="","×",IF(C6=megoldások!C6,"✓","×"))</f>
        <v>×</v>
      </c>
    </row>
    <row r="8" spans="2:4" x14ac:dyDescent="0.2">
      <c r="B8" s="3" t="s">
        <v>8</v>
      </c>
    </row>
    <row r="10" spans="2:4" x14ac:dyDescent="0.2">
      <c r="B10" s="3" t="s">
        <v>2</v>
      </c>
      <c r="C10" s="4"/>
      <c r="D10" s="5" t="str">
        <f>IF(C10="","×",IF(C10=megoldások!C10,"✓","×"))</f>
        <v>×</v>
      </c>
    </row>
    <row r="11" spans="2:4" ht="38" x14ac:dyDescent="0.2">
      <c r="B11" s="1" t="s">
        <v>3</v>
      </c>
      <c r="C11" s="13"/>
      <c r="D11" s="5" t="str">
        <f>IF(C11="","×",IF(C11=megoldások!C11,"✓","×"))</f>
        <v>×</v>
      </c>
    </row>
    <row r="12" spans="2:4" ht="38" x14ac:dyDescent="0.2">
      <c r="B12" s="1" t="s">
        <v>4</v>
      </c>
      <c r="C12" s="4"/>
      <c r="D12" s="5" t="str">
        <f>IF(C12="","×",IF(C12=megoldások!C12,"✓","×"))</f>
        <v>×</v>
      </c>
    </row>
    <row r="13" spans="2:4" ht="38" x14ac:dyDescent="0.2">
      <c r="B13" s="1" t="s">
        <v>5</v>
      </c>
      <c r="C13" s="4"/>
      <c r="D13" s="5" t="str">
        <f>IF(C13="","×",IF(C13=megoldások!C13,"✓","×"))</f>
        <v>×</v>
      </c>
    </row>
    <row r="15" spans="2:4" x14ac:dyDescent="0.2">
      <c r="B15" s="3" t="s">
        <v>12</v>
      </c>
    </row>
    <row r="16" spans="2:4" x14ac:dyDescent="0.2">
      <c r="B16" s="3" t="s">
        <v>36</v>
      </c>
      <c r="C16" s="14"/>
      <c r="D16" s="5" t="str">
        <f>IF(C16="","×",IF(C16=megoldások!C16,"✓","×"))</f>
        <v>×</v>
      </c>
    </row>
    <row r="17" spans="2:7" ht="38" x14ac:dyDescent="0.2">
      <c r="B17" s="1" t="s">
        <v>6</v>
      </c>
      <c r="C17" s="14"/>
      <c r="D17" s="5" t="str">
        <f>IF(C17="","×",IF(C17=megoldások!C17,"✓","×"))</f>
        <v>×</v>
      </c>
    </row>
    <row r="18" spans="2:7" x14ac:dyDescent="0.2">
      <c r="B18" s="3" t="s">
        <v>11</v>
      </c>
      <c r="C18" s="14"/>
      <c r="D18" s="5" t="str">
        <f>IF(C18="","×",IF(C18=megoldások!C18,"✓","×"))</f>
        <v>×</v>
      </c>
    </row>
    <row r="19" spans="2:7" x14ac:dyDescent="0.2">
      <c r="G19" s="7"/>
    </row>
    <row r="23" spans="2:7" ht="38" x14ac:dyDescent="0.2">
      <c r="B23" s="6" t="s">
        <v>18</v>
      </c>
    </row>
    <row r="25" spans="2:7" ht="38" x14ac:dyDescent="0.2">
      <c r="B25" s="6" t="s">
        <v>20</v>
      </c>
      <c r="C25" s="7"/>
      <c r="D25" s="7"/>
    </row>
    <row r="26" spans="2:7" ht="19" x14ac:dyDescent="0.2">
      <c r="B26" s="8" t="s">
        <v>24</v>
      </c>
      <c r="C26" s="4"/>
      <c r="D26" s="5" t="str">
        <f>IF(C26="","×",IF(C26=megoldások!C26,"✓","×"))</f>
        <v>×</v>
      </c>
    </row>
    <row r="27" spans="2:7" ht="19" x14ac:dyDescent="0.2">
      <c r="B27" s="6" t="s">
        <v>25</v>
      </c>
      <c r="C27" s="4"/>
      <c r="D27" s="5" t="str">
        <f>IF(C27="","×",IF(C27=megoldások!C27,"✓","×"))</f>
        <v>×</v>
      </c>
    </row>
    <row r="28" spans="2:7" ht="19" x14ac:dyDescent="0.2">
      <c r="B28" s="6" t="s">
        <v>19</v>
      </c>
      <c r="C28" s="4"/>
      <c r="D28" s="5" t="str">
        <f>IF(C28="","×",IF(C28=megoldások!C28,"✓","×"))</f>
        <v>×</v>
      </c>
    </row>
    <row r="29" spans="2:7" ht="19" x14ac:dyDescent="0.2">
      <c r="B29" s="6" t="s">
        <v>21</v>
      </c>
      <c r="C29" s="4"/>
      <c r="D29" s="5" t="str">
        <f>IF(C29="","×",IF(C29=megoldások!C29,"✓","×"))</f>
        <v>×</v>
      </c>
    </row>
    <row r="30" spans="2:7" ht="19" x14ac:dyDescent="0.2">
      <c r="B30" s="6" t="s">
        <v>22</v>
      </c>
      <c r="C30" s="4"/>
      <c r="D30" s="5" t="str">
        <f>IF(C30="","×",IF(C30=megoldások!C30,"✓","×"))</f>
        <v>×</v>
      </c>
    </row>
    <row r="31" spans="2:7" ht="19" x14ac:dyDescent="0.2">
      <c r="B31" s="6" t="s">
        <v>23</v>
      </c>
      <c r="C31" s="4"/>
      <c r="D31" s="5" t="str">
        <f>IF(C31="","×",IF(C31=megoldások!C31,"✓","×"))</f>
        <v>×</v>
      </c>
    </row>
    <row r="32" spans="2:7" ht="19" x14ac:dyDescent="0.2">
      <c r="B32" s="6" t="s">
        <v>28</v>
      </c>
      <c r="C32" s="4"/>
      <c r="D32" s="5" t="str">
        <f>IF(C32="","×",IF(C32=megoldások!C32,"✓","×"))</f>
        <v>×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4D48-BD28-1444-AC18-41091A2EE11D}">
  <sheetPr>
    <tabColor theme="5" tint="0.79998168889431442"/>
  </sheetPr>
  <dimension ref="B1:D32"/>
  <sheetViews>
    <sheetView workbookViewId="0"/>
  </sheetViews>
  <sheetFormatPr baseColWidth="10" defaultRowHeight="18" x14ac:dyDescent="0.2"/>
  <cols>
    <col min="1" max="1" width="10.83203125" style="2"/>
    <col min="2" max="2" width="85.1640625" style="2" customWidth="1"/>
    <col min="3" max="3" width="16.33203125" style="2" bestFit="1" customWidth="1"/>
    <col min="4" max="4" width="11.1640625" style="2" bestFit="1" customWidth="1"/>
    <col min="5" max="16384" width="10.83203125" style="2"/>
  </cols>
  <sheetData>
    <row r="1" spans="2:4" x14ac:dyDescent="0.2">
      <c r="D1" s="10">
        <f>16125</f>
        <v>16125</v>
      </c>
    </row>
    <row r="2" spans="2:4" x14ac:dyDescent="0.2">
      <c r="B2" s="11" t="s">
        <v>0</v>
      </c>
      <c r="D2" s="10">
        <f>5160</f>
        <v>5160</v>
      </c>
    </row>
    <row r="4" spans="2:4" ht="76" x14ac:dyDescent="0.2">
      <c r="B4" s="1" t="str">
        <f>_xlfn.CONCAT("Az előző évi influenzajárvány idején, ", D1,"-en keresték fel egy város orvosi rendelőjét. Ezek közül, ", D2," esetben találták indokoltnak védőoltás beadását. Tegyük fel, hogy idén várhatóan hasonló arányban lesz indokolt az oltás beadása.")</f>
        <v>Az előző évi influenzajárvány idején, 16125-en keresték fel egy város orvosi rendelőjét. Ezek közül, 5160 esetben találták indokoltnak védőoltás beadását. Tegyük fel, hogy idén várhatóan hasonló arányban lesz indokolt az oltás beadása.</v>
      </c>
      <c r="D4" s="12" t="s">
        <v>17</v>
      </c>
    </row>
    <row r="6" spans="2:4" ht="38" x14ac:dyDescent="0.2">
      <c r="B6" s="1" t="s">
        <v>1</v>
      </c>
      <c r="C6" s="15">
        <f>D2/D1</f>
        <v>0.32</v>
      </c>
      <c r="D6" s="12" t="s">
        <v>7</v>
      </c>
    </row>
    <row r="7" spans="2:4" x14ac:dyDescent="0.2">
      <c r="C7" s="12"/>
    </row>
    <row r="8" spans="2:4" x14ac:dyDescent="0.2">
      <c r="B8" s="3" t="str">
        <f>_xlfn.CONCAT("A mai nap ",C8," beteget várunk a rendelőbe vizsgálatra.")</f>
        <v>A mai nap 25 beteget várunk a rendelőbe vizsgálatra.</v>
      </c>
      <c r="C8" s="12">
        <v>25</v>
      </c>
    </row>
    <row r="9" spans="2:4" x14ac:dyDescent="0.2">
      <c r="C9" s="12"/>
    </row>
    <row r="10" spans="2:4" x14ac:dyDescent="0.2">
      <c r="B10" s="3" t="s">
        <v>2</v>
      </c>
      <c r="C10" s="15">
        <f>C6*$C$8</f>
        <v>8</v>
      </c>
      <c r="D10" s="12" t="s">
        <v>9</v>
      </c>
    </row>
    <row r="11" spans="2:4" ht="38" x14ac:dyDescent="0.2">
      <c r="B11" s="1" t="s">
        <v>3</v>
      </c>
      <c r="C11" s="16">
        <v>0.15961890000000001</v>
      </c>
      <c r="D11" s="12" t="s">
        <v>13</v>
      </c>
    </row>
    <row r="12" spans="2:4" ht="38" x14ac:dyDescent="0.2">
      <c r="B12" s="1" t="s">
        <v>4</v>
      </c>
      <c r="C12" s="15">
        <f>C6</f>
        <v>0.32</v>
      </c>
      <c r="D12" s="12" t="s">
        <v>10</v>
      </c>
    </row>
    <row r="13" spans="2:4" ht="38" x14ac:dyDescent="0.2">
      <c r="B13" s="1" t="s">
        <v>5</v>
      </c>
      <c r="C13" s="15">
        <f>(0.2214631611)/7</f>
        <v>3.1637594442857145E-2</v>
      </c>
      <c r="D13" s="12" t="s">
        <v>14</v>
      </c>
    </row>
    <row r="14" spans="2:4" x14ac:dyDescent="0.2">
      <c r="C14" s="12"/>
    </row>
    <row r="15" spans="2:4" x14ac:dyDescent="0.2">
      <c r="B15" s="3" t="str">
        <f>_xlfn.CONCAT("Összesen ",C15," oltás van készleten a rendelőben az adott napra.")</f>
        <v>Összesen 6 oltás van készleten a rendelőben az adott napra.</v>
      </c>
      <c r="C15" s="12">
        <v>6</v>
      </c>
    </row>
    <row r="16" spans="2:4" x14ac:dyDescent="0.2">
      <c r="B16" s="3" t="s">
        <v>36</v>
      </c>
      <c r="C16" s="15">
        <v>0.73434449999999996</v>
      </c>
      <c r="D16" s="12" t="s">
        <v>37</v>
      </c>
    </row>
    <row r="17" spans="2:4" ht="38" x14ac:dyDescent="0.2">
      <c r="B17" s="1" t="s">
        <v>6</v>
      </c>
      <c r="C17" s="16">
        <v>6.4971490000000006E-5</v>
      </c>
      <c r="D17" s="12" t="s">
        <v>15</v>
      </c>
    </row>
    <row r="18" spans="2:4" x14ac:dyDescent="0.2">
      <c r="B18" s="3" t="str">
        <f>_xlfn.CONCAT("Mi a valószínűsége annak, hogy mind a ",C8," betegnek kell a védőoltás?")</f>
        <v>Mi a valószínűsége annak, hogy mind a 25 betegnek kell a védőoltás?</v>
      </c>
      <c r="C18" s="17">
        <v>4.2535300000000002E-13</v>
      </c>
      <c r="D18" s="12" t="s">
        <v>16</v>
      </c>
    </row>
    <row r="19" spans="2:4" x14ac:dyDescent="0.2">
      <c r="C19" s="12"/>
    </row>
    <row r="20" spans="2:4" x14ac:dyDescent="0.2">
      <c r="C20" s="12"/>
    </row>
    <row r="21" spans="2:4" x14ac:dyDescent="0.2">
      <c r="C21" s="12"/>
    </row>
    <row r="22" spans="2:4" x14ac:dyDescent="0.2">
      <c r="C22" s="12"/>
    </row>
    <row r="23" spans="2:4" ht="38" x14ac:dyDescent="0.2">
      <c r="B23" s="6" t="s">
        <v>18</v>
      </c>
      <c r="C23" s="12"/>
      <c r="D23" s="12" t="s">
        <v>34</v>
      </c>
    </row>
    <row r="24" spans="2:4" x14ac:dyDescent="0.2">
      <c r="C24" s="12"/>
    </row>
    <row r="25" spans="2:4" ht="38" x14ac:dyDescent="0.2">
      <c r="B25" s="6" t="s">
        <v>20</v>
      </c>
      <c r="C25" s="9"/>
      <c r="D25" s="7"/>
    </row>
    <row r="26" spans="2:4" ht="19" x14ac:dyDescent="0.2">
      <c r="B26" s="8" t="s">
        <v>24</v>
      </c>
      <c r="C26" s="15">
        <v>0.5</v>
      </c>
      <c r="D26" s="9" t="s">
        <v>31</v>
      </c>
    </row>
    <row r="27" spans="2:4" ht="19" x14ac:dyDescent="0.2">
      <c r="B27" s="6" t="s">
        <v>25</v>
      </c>
      <c r="C27" s="18">
        <v>4.1899939999999998E-3</v>
      </c>
      <c r="D27" s="9" t="s">
        <v>32</v>
      </c>
    </row>
    <row r="28" spans="2:4" ht="19" x14ac:dyDescent="0.2">
      <c r="B28" s="6" t="s">
        <v>19</v>
      </c>
      <c r="C28" s="15">
        <v>4.2059350000000002E-2</v>
      </c>
      <c r="D28" s="9" t="s">
        <v>30</v>
      </c>
    </row>
    <row r="29" spans="2:4" ht="19" x14ac:dyDescent="0.2">
      <c r="B29" s="6" t="s">
        <v>21</v>
      </c>
      <c r="C29" s="15">
        <f>0.8413447-0.1586553</f>
        <v>0.68268939999999989</v>
      </c>
      <c r="D29" s="9" t="s">
        <v>26</v>
      </c>
    </row>
    <row r="30" spans="2:4" ht="19" x14ac:dyDescent="0.2">
      <c r="B30" s="6" t="s">
        <v>22</v>
      </c>
      <c r="C30" s="15">
        <f>0.8183489-0.5</f>
        <v>0.31834890000000005</v>
      </c>
      <c r="D30" s="9" t="s">
        <v>33</v>
      </c>
    </row>
    <row r="31" spans="2:4" ht="19" x14ac:dyDescent="0.2">
      <c r="B31" s="6" t="s">
        <v>23</v>
      </c>
      <c r="C31" s="15">
        <v>0.99095169999999999</v>
      </c>
      <c r="D31" s="9" t="s">
        <v>27</v>
      </c>
    </row>
    <row r="32" spans="2:4" ht="19" x14ac:dyDescent="0.2">
      <c r="B32" s="6" t="s">
        <v>28</v>
      </c>
      <c r="C32" s="15">
        <v>1</v>
      </c>
      <c r="D32" s="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feladatok</vt:lpstr>
      <vt:lpstr>megoldások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dcterms:created xsi:type="dcterms:W3CDTF">2021-09-27T10:19:33Z</dcterms:created>
  <dcterms:modified xsi:type="dcterms:W3CDTF">2021-10-01T08:47:17Z</dcterms:modified>
</cp:coreProperties>
</file>