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0810"/>
  <workbookPr defaultThemeVersion="166925"/>
  <mc:AlternateContent xmlns:mc="http://schemas.openxmlformats.org/markup-compatibility/2006">
    <mc:Choice Requires="x15">
      <x15ac:absPath xmlns:x15ac="http://schemas.microsoft.com/office/spreadsheetml/2010/11/ac" url="/Users/zsolt/Library/Mobile Documents/com~apple~CloudDocs/biofiz_excel/EN/"/>
    </mc:Choice>
  </mc:AlternateContent>
  <xr:revisionPtr revIDLastSave="0" documentId="13_ncr:1_{BCE7FE90-347E-5A49-B204-8463DC41506A}" xr6:coauthVersionLast="45" xr6:coauthVersionMax="45" xr10:uidLastSave="{00000000-0000-0000-0000-000000000000}"/>
  <bookViews>
    <workbookView xWindow="860" yWindow="460" windowWidth="24740" windowHeight="15540" xr2:uid="{81AE3E83-D519-7640-BA8F-C82E19DA2A6D}"/>
  </bookViews>
  <sheets>
    <sheet name="Sheet1" sheetId="1" r:id="rId1"/>
    <sheet name="Sheet2" sheetId="2" state="hidden" r:id="rId2"/>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C19" i="2" l="1"/>
  <c r="C18" i="2"/>
  <c r="C17" i="2"/>
  <c r="D75" i="2"/>
</calcChain>
</file>

<file path=xl/sharedStrings.xml><?xml version="1.0" encoding="utf-8"?>
<sst xmlns="http://schemas.openxmlformats.org/spreadsheetml/2006/main" count="45" uniqueCount="44">
  <si>
    <t>1.)</t>
  </si>
  <si>
    <t>2.)</t>
  </si>
  <si>
    <t>slp</t>
  </si>
  <si>
    <t>int</t>
  </si>
  <si>
    <t>r2</t>
  </si>
  <si>
    <t>Vérplazma kalibrációs görbe adatok</t>
  </si>
  <si>
    <t>J</t>
  </si>
  <si>
    <t>1 eV =</t>
  </si>
  <si>
    <t>Js</t>
  </si>
  <si>
    <t>m/s</t>
  </si>
  <si>
    <r>
      <rPr>
        <i/>
        <sz val="14"/>
        <color theme="1"/>
        <rFont val="Calibri"/>
        <family val="2"/>
        <scheme val="minor"/>
      </rPr>
      <t>h</t>
    </r>
    <r>
      <rPr>
        <sz val="14"/>
        <color theme="1"/>
        <rFont val="Calibri"/>
        <family val="2"/>
        <scheme val="minor"/>
      </rPr>
      <t xml:space="preserve"> =</t>
    </r>
  </si>
  <si>
    <r>
      <rPr>
        <i/>
        <sz val="14"/>
        <color theme="1"/>
        <rFont val="Calibri"/>
        <family val="2"/>
        <scheme val="minor"/>
      </rPr>
      <t>c</t>
    </r>
    <r>
      <rPr>
        <sz val="14"/>
        <color theme="1"/>
        <rFont val="Calibri"/>
        <family val="2"/>
        <scheme val="minor"/>
      </rPr>
      <t xml:space="preserve"> =</t>
    </r>
  </si>
  <si>
    <r>
      <rPr>
        <i/>
        <sz val="14"/>
        <color theme="1"/>
        <rFont val="Calibri"/>
        <family val="2"/>
        <scheme val="minor"/>
      </rPr>
      <t>E</t>
    </r>
    <r>
      <rPr>
        <vertAlign val="subscript"/>
        <sz val="14"/>
        <color theme="1"/>
        <rFont val="Calibri (Body)"/>
        <charset val="238"/>
      </rPr>
      <t>Na</t>
    </r>
    <r>
      <rPr>
        <sz val="14"/>
        <color theme="1"/>
        <rFont val="Calibri"/>
        <family val="2"/>
        <scheme val="minor"/>
      </rPr>
      <t xml:space="preserve"> =</t>
    </r>
  </si>
  <si>
    <r>
      <rPr>
        <i/>
        <sz val="14"/>
        <color theme="1"/>
        <rFont val="Calibri"/>
        <family val="2"/>
        <scheme val="minor"/>
      </rPr>
      <t>E</t>
    </r>
    <r>
      <rPr>
        <vertAlign val="subscript"/>
        <sz val="14"/>
        <color theme="1"/>
        <rFont val="Calibri (Body)"/>
        <charset val="238"/>
      </rPr>
      <t xml:space="preserve"> Li</t>
    </r>
    <r>
      <rPr>
        <sz val="14"/>
        <color theme="1"/>
        <rFont val="Calibri"/>
        <family val="2"/>
        <scheme val="minor"/>
      </rPr>
      <t xml:space="preserve"> =</t>
    </r>
  </si>
  <si>
    <t xml:space="preserve"> </t>
  </si>
  <si>
    <t>Aims: To get familiar with various types of light sources, emission spectroscopy and to impart knowledge about different spectroscopic tools.</t>
  </si>
  <si>
    <t>Set the manual spectroscope and calibrate its scale.</t>
  </si>
  <si>
    <t>Measure the wavelength of the lines seen in the emission spectra of known and unknown metal ion solutions. Determine the composition of mixtures containing two metal ions based on their emission spectra (qualitative analysis).</t>
  </si>
  <si>
    <t>type only in the green cells!</t>
  </si>
  <si>
    <t>Student's name:</t>
  </si>
  <si>
    <t>Date:</t>
  </si>
  <si>
    <t>Faculty:</t>
  </si>
  <si>
    <t>Group:</t>
  </si>
  <si>
    <t>Light emission</t>
  </si>
  <si>
    <t>metal ion in the solution</t>
  </si>
  <si>
    <t>Sodium (Na)</t>
  </si>
  <si>
    <t>Lithium (Li)</t>
  </si>
  <si>
    <t>Calcium (Ca)</t>
  </si>
  <si>
    <t>Strontium (Sr)</t>
  </si>
  <si>
    <t>Barium (Ba)</t>
  </si>
  <si>
    <t>No of X:</t>
  </si>
  <si>
    <t>strong</t>
  </si>
  <si>
    <t>2.) Calculate the electron transition energy, in electronvolt units, for the strongest lines in the spectrum of Na and Li!</t>
  </si>
  <si>
    <t>Electron transition energy for Na (eV):</t>
  </si>
  <si>
    <t>Electron transition energy for Li (eV):</t>
  </si>
  <si>
    <t>Conclusion</t>
  </si>
  <si>
    <t>Based on their emission spectra, which two ions were mixed in the unknown solutions?</t>
  </si>
  <si>
    <t>No of solution</t>
  </si>
  <si>
    <t>Metal 1.</t>
  </si>
  <si>
    <t>Metal 2.</t>
  </si>
  <si>
    <t>Tasks:</t>
  </si>
  <si>
    <t xml:space="preserve">1.) Write in table at which wavelength position have you seen the spectral lines seen in case of each solutions! </t>
  </si>
  <si>
    <t>Wavelengths (nm) of spectral lines by their intensities</t>
  </si>
  <si>
    <t>weak</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</si>
</sst>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3">
    <font>
      <sz val="12"/>
      <color theme="1"/>
      <name val="Calibri"/>
      <family val="2"/>
      <charset val="238"/>
      <scheme val="minor"/>
    </font>
    <font>
      <b/>
      <i/>
      <sz val="18"/>
      <color theme="1"/>
      <name val="Calibri"/>
      <family val="2"/>
      <scheme val="minor"/>
    </font>
    <font>
      <sz val="14"/>
      <color theme="1"/>
      <name val="Calibri"/>
      <family val="2"/>
      <scheme val="minor"/>
    </font>
    <font>
      <b/>
      <i/>
      <sz val="26"/>
      <color theme="1"/>
      <name val="Calibri"/>
      <family val="2"/>
      <scheme val="minor"/>
    </font>
    <font>
      <i/>
      <sz val="14"/>
      <color theme="1"/>
      <name val="Calibri"/>
      <family val="2"/>
      <scheme val="minor"/>
    </font>
    <font>
      <sz val="12"/>
      <color theme="1"/>
      <name val="Calibri"/>
      <family val="2"/>
      <scheme val="minor"/>
    </font>
    <font>
      <sz val="14"/>
      <name val="Calibri"/>
      <family val="2"/>
      <scheme val="minor"/>
    </font>
    <font>
      <b/>
      <i/>
      <sz val="20"/>
      <color theme="1"/>
      <name val="Calibri"/>
      <family val="2"/>
      <scheme val="minor"/>
    </font>
    <font>
      <i/>
      <sz val="18"/>
      <color theme="1"/>
      <name val="Calibri"/>
      <family val="2"/>
      <scheme val="minor"/>
    </font>
    <font>
      <i/>
      <sz val="16"/>
      <color theme="1"/>
      <name val="Calibri"/>
      <family val="2"/>
      <scheme val="minor"/>
    </font>
    <font>
      <b/>
      <i/>
      <sz val="12"/>
      <color rgb="FFC00000"/>
      <name val="Calibri"/>
      <family val="2"/>
      <scheme val="minor"/>
    </font>
    <font>
      <sz val="18"/>
      <color theme="1"/>
      <name val="Calibri"/>
      <family val="2"/>
      <scheme val="minor"/>
    </font>
    <font>
      <vertAlign val="subscript"/>
      <sz val="14"/>
      <color theme="1"/>
      <name val="Calibri (Body)"/>
      <charset val="238"/>
    </font>
  </fonts>
  <fills count="6">
    <fill>
      <patternFill patternType="none"/>
    </fill>
    <fill>
      <patternFill patternType="gray125"/>
    </fill>
    <fill>
      <patternFill patternType="solid">
        <fgColor theme="7" tint="0.79998168889431442"/>
        <bgColor indexed="64"/>
      </patternFill>
    </fill>
    <fill>
      <patternFill patternType="solid">
        <fgColor theme="2" tint="-9.9978637043366805E-2"/>
        <bgColor indexed="64"/>
      </patternFill>
    </fill>
    <fill>
      <patternFill patternType="solid">
        <fgColor theme="9" tint="0.79998168889431442"/>
        <bgColor indexed="64"/>
      </patternFill>
    </fill>
    <fill>
      <patternFill patternType="solid">
        <fgColor theme="8" tint="0.79998168889431442"/>
        <bgColor indexed="64"/>
      </patternFill>
    </fill>
  </fills>
  <borders count="13">
    <border>
      <left/>
      <right/>
      <top/>
      <bottom/>
      <diagonal/>
    </border>
    <border>
      <left style="thin">
        <color auto="1"/>
      </left>
      <right style="thin">
        <color auto="1"/>
      </right>
      <top style="thin">
        <color auto="1"/>
      </top>
      <bottom style="thin">
        <color auto="1"/>
      </bottom>
      <diagonal/>
    </border>
    <border>
      <left style="thin">
        <color auto="1"/>
      </left>
      <right/>
      <top/>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right style="thin">
        <color auto="1"/>
      </right>
      <top/>
      <bottom style="thin">
        <color auto="1"/>
      </bottom>
      <diagonal/>
    </border>
    <border>
      <left/>
      <right/>
      <top/>
      <bottom style="thin">
        <color auto="1"/>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right style="thin">
        <color indexed="64"/>
      </right>
      <top/>
      <bottom/>
      <diagonal/>
    </border>
    <border>
      <left style="thin">
        <color indexed="64"/>
      </left>
      <right/>
      <top/>
      <bottom style="thin">
        <color indexed="64"/>
      </bottom>
      <diagonal/>
    </border>
  </borders>
  <cellStyleXfs count="1">
    <xf numFmtId="0" fontId="0" fillId="0" borderId="0"/>
  </cellStyleXfs>
  <cellXfs count="72">
    <xf numFmtId="0" fontId="0" fillId="0" borderId="0" xfId="0"/>
    <xf numFmtId="0" fontId="3" fillId="0" borderId="0" xfId="0" applyFont="1" applyAlignment="1">
      <alignment horizontal="center"/>
    </xf>
    <xf numFmtId="0" fontId="5" fillId="0" borderId="0" xfId="0" applyFont="1"/>
    <xf numFmtId="0" fontId="5" fillId="0" borderId="0" xfId="0" applyFont="1" applyAlignment="1">
      <alignment horizontal="center"/>
    </xf>
    <xf numFmtId="0" fontId="5" fillId="0" borderId="0" xfId="0" applyFont="1" applyAlignment="1">
      <alignment wrapText="1"/>
    </xf>
    <xf numFmtId="0" fontId="4" fillId="0" borderId="2" xfId="0" applyFont="1" applyBorder="1" applyAlignment="1">
      <alignment horizontal="right" vertical="top" wrapText="1"/>
    </xf>
    <xf numFmtId="0" fontId="4" fillId="0" borderId="12" xfId="0" applyFont="1" applyBorder="1" applyAlignment="1">
      <alignment horizontal="right" vertical="top" wrapText="1"/>
    </xf>
    <xf numFmtId="0" fontId="5" fillId="0" borderId="0" xfId="0" applyFont="1" applyBorder="1" applyAlignment="1">
      <alignment wrapText="1"/>
    </xf>
    <xf numFmtId="0" fontId="4" fillId="0" borderId="0" xfId="0" applyFont="1" applyBorder="1" applyAlignment="1">
      <alignment horizontal="right" vertical="top" wrapText="1"/>
    </xf>
    <xf numFmtId="0" fontId="2" fillId="0" borderId="0" xfId="0" applyFont="1" applyBorder="1" applyAlignment="1">
      <alignment wrapText="1"/>
    </xf>
    <xf numFmtId="0" fontId="1" fillId="0" borderId="0" xfId="0" applyFont="1" applyAlignment="1">
      <alignment horizontal="center"/>
    </xf>
    <xf numFmtId="0" fontId="8" fillId="0" borderId="7" xfId="0" applyFont="1" applyBorder="1" applyAlignment="1">
      <alignment horizontal="right"/>
    </xf>
    <xf numFmtId="0" fontId="1" fillId="0" borderId="7" xfId="0" applyFont="1" applyBorder="1" applyAlignment="1">
      <alignment horizontal="center"/>
    </xf>
    <xf numFmtId="0" fontId="8" fillId="0" borderId="1" xfId="0" applyFont="1" applyBorder="1" applyAlignment="1">
      <alignment horizontal="right"/>
    </xf>
    <xf numFmtId="0" fontId="1" fillId="0" borderId="2" xfId="0" applyFont="1" applyBorder="1" applyAlignment="1"/>
    <xf numFmtId="0" fontId="7" fillId="4" borderId="1" xfId="0" applyFont="1" applyFill="1" applyBorder="1" applyAlignment="1" applyProtection="1">
      <alignment horizontal="center"/>
      <protection locked="0"/>
    </xf>
    <xf numFmtId="0" fontId="5" fillId="0" borderId="0" xfId="0" applyFont="1" applyBorder="1"/>
    <xf numFmtId="0" fontId="5" fillId="0" borderId="0" xfId="0" applyFont="1" applyFill="1" applyBorder="1"/>
    <xf numFmtId="0" fontId="2" fillId="0" borderId="0" xfId="0" applyFont="1" applyBorder="1" applyAlignment="1">
      <alignment wrapText="1"/>
    </xf>
    <xf numFmtId="0" fontId="4" fillId="0" borderId="1" xfId="0" applyFont="1" applyBorder="1" applyAlignment="1">
      <alignment horizontal="center" vertical="center" wrapText="1"/>
    </xf>
    <xf numFmtId="0" fontId="6" fillId="0" borderId="0" xfId="0" applyFont="1" applyFill="1" applyBorder="1" applyAlignment="1">
      <alignment vertical="center" wrapText="1"/>
    </xf>
    <xf numFmtId="0" fontId="6" fillId="0" borderId="0" xfId="0" applyFont="1" applyFill="1" applyBorder="1" applyAlignment="1">
      <alignment horizontal="center" vertical="center" wrapText="1"/>
    </xf>
    <xf numFmtId="0" fontId="2" fillId="0" borderId="0" xfId="0" applyFont="1" applyFill="1" applyBorder="1" applyAlignment="1">
      <alignment horizontal="center" vertical="center" wrapText="1"/>
    </xf>
    <xf numFmtId="0" fontId="2" fillId="0" borderId="0" xfId="0" applyFont="1" applyFill="1" applyBorder="1" applyAlignment="1" applyProtection="1">
      <alignment horizontal="center" vertical="center"/>
      <protection locked="0"/>
    </xf>
    <xf numFmtId="0" fontId="11" fillId="0" borderId="0" xfId="0" applyFont="1" applyFill="1" applyBorder="1" applyAlignment="1">
      <alignment horizontal="left"/>
    </xf>
    <xf numFmtId="0" fontId="2" fillId="0" borderId="0" xfId="0" applyFont="1" applyAlignment="1">
      <alignment horizontal="center"/>
    </xf>
    <xf numFmtId="0" fontId="2" fillId="0" borderId="0" xfId="0" applyFont="1" applyBorder="1"/>
    <xf numFmtId="0" fontId="2" fillId="2" borderId="1" xfId="0" applyFont="1" applyFill="1" applyBorder="1" applyAlignment="1" applyProtection="1">
      <alignment horizontal="center" vertical="center"/>
      <protection locked="0"/>
    </xf>
    <xf numFmtId="0" fontId="5" fillId="2" borderId="1" xfId="0" applyFont="1" applyFill="1" applyBorder="1" applyAlignment="1"/>
    <xf numFmtId="0" fontId="1" fillId="0" borderId="0" xfId="0" applyFont="1"/>
    <xf numFmtId="0" fontId="2" fillId="3" borderId="1" xfId="0" applyFont="1" applyFill="1" applyBorder="1" applyAlignment="1">
      <alignment horizontal="right" wrapText="1"/>
    </xf>
    <xf numFmtId="11" fontId="2" fillId="3" borderId="1" xfId="0" applyNumberFormat="1" applyFont="1" applyFill="1" applyBorder="1" applyAlignment="1">
      <alignment horizontal="left" wrapText="1"/>
    </xf>
    <xf numFmtId="0" fontId="2" fillId="3" borderId="1" xfId="0" applyFont="1" applyFill="1" applyBorder="1" applyAlignment="1">
      <alignment wrapText="1"/>
    </xf>
    <xf numFmtId="0" fontId="2" fillId="0" borderId="1" xfId="0" applyFont="1" applyBorder="1" applyAlignment="1">
      <alignment horizontal="right" wrapText="1"/>
    </xf>
    <xf numFmtId="0" fontId="2" fillId="3" borderId="1" xfId="0" applyFont="1" applyFill="1" applyBorder="1" applyAlignment="1">
      <alignment horizontal="right"/>
    </xf>
    <xf numFmtId="11" fontId="2" fillId="3" borderId="1" xfId="0" applyNumberFormat="1" applyFont="1" applyFill="1" applyBorder="1" applyAlignment="1">
      <alignment horizontal="left"/>
    </xf>
    <xf numFmtId="0" fontId="2" fillId="3" borderId="1" xfId="0" applyFont="1" applyFill="1" applyBorder="1"/>
    <xf numFmtId="0" fontId="2" fillId="0" borderId="1" xfId="0" applyFont="1" applyBorder="1" applyAlignment="1">
      <alignment horizontal="right"/>
    </xf>
    <xf numFmtId="0" fontId="2" fillId="4" borderId="1" xfId="0" applyFont="1" applyFill="1" applyBorder="1" applyAlignment="1" applyProtection="1">
      <protection locked="0"/>
    </xf>
    <xf numFmtId="0" fontId="2" fillId="4" borderId="1" xfId="0" applyFont="1" applyFill="1" applyBorder="1" applyProtection="1">
      <protection locked="0"/>
    </xf>
    <xf numFmtId="0" fontId="2" fillId="4" borderId="1" xfId="0" applyFont="1" applyFill="1" applyBorder="1" applyAlignment="1" applyProtection="1">
      <alignment wrapText="1"/>
      <protection locked="0"/>
    </xf>
    <xf numFmtId="0" fontId="2" fillId="4" borderId="3" xfId="0" applyFont="1" applyFill="1" applyBorder="1" applyAlignment="1" applyProtection="1">
      <protection locked="0"/>
    </xf>
    <xf numFmtId="0" fontId="5" fillId="4" borderId="1" xfId="0" applyFont="1" applyFill="1" applyBorder="1" applyProtection="1">
      <protection locked="0"/>
    </xf>
    <xf numFmtId="0" fontId="8" fillId="0" borderId="4" xfId="0" applyFont="1" applyBorder="1" applyAlignment="1"/>
    <xf numFmtId="0" fontId="2" fillId="4" borderId="1" xfId="0" applyNumberFormat="1" applyFont="1" applyFill="1" applyBorder="1" applyAlignment="1" applyProtection="1">
      <alignment wrapText="1"/>
      <protection locked="0"/>
    </xf>
    <xf numFmtId="0" fontId="3" fillId="0" borderId="0" xfId="0" applyFont="1" applyAlignment="1">
      <alignment horizontal="center"/>
    </xf>
    <xf numFmtId="0" fontId="9" fillId="0" borderId="8" xfId="0" applyFont="1" applyBorder="1" applyAlignment="1">
      <alignment horizontal="left" wrapText="1"/>
    </xf>
    <xf numFmtId="0" fontId="9" fillId="0" borderId="9" xfId="0" applyFont="1" applyBorder="1" applyAlignment="1">
      <alignment horizontal="left" wrapText="1"/>
    </xf>
    <xf numFmtId="0" fontId="9" fillId="0" borderId="10" xfId="0" applyFont="1" applyBorder="1" applyAlignment="1">
      <alignment horizontal="left" wrapText="1"/>
    </xf>
    <xf numFmtId="0" fontId="8" fillId="0" borderId="1" xfId="0" applyFont="1" applyBorder="1" applyAlignment="1">
      <alignment horizontal="right"/>
    </xf>
    <xf numFmtId="0" fontId="10" fillId="0" borderId="7" xfId="0" applyFont="1" applyBorder="1" applyAlignment="1">
      <alignment horizontal="left"/>
    </xf>
    <xf numFmtId="0" fontId="1" fillId="4" borderId="3" xfId="0" applyFont="1" applyFill="1" applyBorder="1" applyAlignment="1" applyProtection="1">
      <alignment horizontal="left"/>
      <protection locked="0"/>
    </xf>
    <xf numFmtId="0" fontId="1" fillId="4" borderId="4" xfId="0" applyFont="1" applyFill="1" applyBorder="1" applyAlignment="1" applyProtection="1">
      <alignment horizontal="left"/>
      <protection locked="0"/>
    </xf>
    <xf numFmtId="0" fontId="1" fillId="4" borderId="5" xfId="0" applyFont="1" applyFill="1" applyBorder="1" applyAlignment="1" applyProtection="1">
      <alignment horizontal="left"/>
      <protection locked="0"/>
    </xf>
    <xf numFmtId="0" fontId="1" fillId="4" borderId="3" xfId="0" applyFont="1" applyFill="1" applyBorder="1" applyAlignment="1" applyProtection="1">
      <alignment horizontal="center"/>
      <protection locked="0"/>
    </xf>
    <xf numFmtId="0" fontId="1" fillId="4" borderId="5" xfId="0" applyFont="1" applyFill="1" applyBorder="1" applyAlignment="1" applyProtection="1">
      <alignment horizontal="center"/>
      <protection locked="0"/>
    </xf>
    <xf numFmtId="0" fontId="2" fillId="0" borderId="0" xfId="0" applyFont="1" applyBorder="1" applyAlignment="1">
      <alignment horizontal="left" vertical="top" wrapText="1"/>
    </xf>
    <xf numFmtId="0" fontId="2" fillId="0" borderId="11" xfId="0" applyFont="1" applyBorder="1" applyAlignment="1">
      <alignment horizontal="left" vertical="top" wrapText="1"/>
    </xf>
    <xf numFmtId="0" fontId="2" fillId="0" borderId="7" xfId="0" applyFont="1" applyBorder="1" applyAlignment="1">
      <alignment wrapText="1"/>
    </xf>
    <xf numFmtId="0" fontId="2" fillId="0" borderId="6" xfId="0" applyFont="1" applyBorder="1" applyAlignment="1">
      <alignment wrapText="1"/>
    </xf>
    <xf numFmtId="0" fontId="8" fillId="0" borderId="0" xfId="0" applyFont="1" applyFill="1" applyBorder="1" applyAlignment="1">
      <alignment horizontal="left" wrapText="1"/>
    </xf>
    <xf numFmtId="0" fontId="4" fillId="0" borderId="1" xfId="0" applyFont="1" applyBorder="1" applyAlignment="1">
      <alignment horizontal="left" vertical="center" wrapText="1"/>
    </xf>
    <xf numFmtId="0" fontId="2" fillId="2" borderId="1" xfId="0" applyFont="1" applyFill="1" applyBorder="1" applyAlignment="1">
      <alignment horizontal="center"/>
    </xf>
    <xf numFmtId="0" fontId="2" fillId="2" borderId="3" xfId="0" applyFont="1" applyFill="1" applyBorder="1" applyAlignment="1">
      <alignment horizontal="center"/>
    </xf>
    <xf numFmtId="0" fontId="2" fillId="5" borderId="1" xfId="0" applyFont="1" applyFill="1" applyBorder="1" applyAlignment="1">
      <alignment horizontal="center" vertical="center" wrapText="1"/>
    </xf>
    <xf numFmtId="0" fontId="2" fillId="2" borderId="3" xfId="0" applyFont="1" applyFill="1" applyBorder="1" applyAlignment="1">
      <alignment horizontal="center" vertical="center" wrapText="1"/>
    </xf>
    <xf numFmtId="0" fontId="2" fillId="2" borderId="4" xfId="0" applyFont="1" applyFill="1" applyBorder="1" applyAlignment="1">
      <alignment horizontal="center" vertical="center" wrapText="1"/>
    </xf>
    <xf numFmtId="0" fontId="2" fillId="2" borderId="5" xfId="0" applyFont="1" applyFill="1" applyBorder="1" applyAlignment="1">
      <alignment horizontal="center" vertical="center" wrapText="1"/>
    </xf>
    <xf numFmtId="0" fontId="2" fillId="2" borderId="1" xfId="0" applyFont="1" applyFill="1" applyBorder="1" applyAlignment="1" applyProtection="1">
      <alignment horizontal="center" vertical="center"/>
      <protection locked="0"/>
    </xf>
    <xf numFmtId="0" fontId="2" fillId="2" borderId="3" xfId="0" applyFont="1" applyFill="1" applyBorder="1" applyAlignment="1" applyProtection="1">
      <alignment horizontal="center" vertical="center"/>
      <protection locked="0"/>
    </xf>
    <xf numFmtId="0" fontId="2" fillId="2" borderId="1" xfId="0" applyFont="1" applyFill="1" applyBorder="1" applyAlignment="1">
      <alignment horizontal="center" wrapText="1"/>
    </xf>
    <xf numFmtId="0" fontId="2" fillId="2" borderId="3" xfId="0" applyFont="1" applyFill="1" applyBorder="1" applyAlignment="1">
      <alignment horizont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D625016-DDEC-DA49-98CE-34BC13C97460}">
  <sheetPr>
    <pageSetUpPr fitToPage="1"/>
  </sheetPr>
  <dimension ref="A1:XFC105"/>
  <sheetViews>
    <sheetView tabSelected="1" zoomScaleNormal="100" workbookViewId="0"/>
  </sheetViews>
  <sheetFormatPr baseColWidth="10" defaultColWidth="0" defaultRowHeight="16" zeroHeight="1"/>
  <cols>
    <col min="1" max="1" width="4.6640625" style="2" customWidth="1"/>
    <col min="2" max="11" width="10.83203125" style="2" customWidth="1"/>
    <col min="12" max="12" width="4.1640625" style="2" customWidth="1"/>
    <col min="13" max="15" width="12.83203125" style="2" hidden="1"/>
    <col min="16" max="16383" width="10.83203125" style="2" hidden="1"/>
    <col min="16384" max="16384" width="2" style="2" hidden="1" customWidth="1"/>
  </cols>
  <sheetData>
    <row r="1" spans="2:13" ht="34">
      <c r="B1" s="45" t="s">
        <v>23</v>
      </c>
      <c r="C1" s="45"/>
      <c r="D1" s="45"/>
      <c r="E1" s="45"/>
      <c r="F1" s="45"/>
      <c r="G1" s="45"/>
      <c r="H1" s="45"/>
      <c r="I1" s="45"/>
      <c r="J1" s="45"/>
      <c r="K1" s="45"/>
    </row>
    <row r="2" spans="2:13" ht="19" customHeight="1">
      <c r="B2" s="50" t="s">
        <v>18</v>
      </c>
      <c r="C2" s="50"/>
      <c r="D2" s="50"/>
      <c r="E2" s="1"/>
      <c r="F2" s="1"/>
      <c r="G2" s="1"/>
      <c r="H2" s="1"/>
      <c r="I2" s="1"/>
      <c r="J2" s="1"/>
      <c r="K2" s="1"/>
    </row>
    <row r="3" spans="2:13" ht="26">
      <c r="B3" s="49" t="s">
        <v>19</v>
      </c>
      <c r="C3" s="49"/>
      <c r="D3" s="51"/>
      <c r="E3" s="52"/>
      <c r="F3" s="53"/>
      <c r="G3" s="13" t="s">
        <v>21</v>
      </c>
      <c r="H3" s="54"/>
      <c r="I3" s="55"/>
      <c r="J3" s="43" t="s">
        <v>22</v>
      </c>
      <c r="K3" s="15"/>
    </row>
    <row r="4" spans="2:13" ht="34">
      <c r="B4" s="49" t="s">
        <v>20</v>
      </c>
      <c r="C4" s="49"/>
      <c r="D4" s="51"/>
      <c r="E4" s="52"/>
      <c r="F4" s="52"/>
      <c r="G4" s="14"/>
      <c r="H4" s="10"/>
      <c r="I4" s="10"/>
      <c r="J4" s="10"/>
      <c r="K4" s="1"/>
    </row>
    <row r="5" spans="2:13" ht="17" customHeight="1">
      <c r="B5" s="11"/>
      <c r="C5" s="11"/>
      <c r="D5" s="12"/>
      <c r="E5" s="12"/>
      <c r="F5" s="12"/>
      <c r="G5" s="10"/>
      <c r="H5" s="10"/>
      <c r="I5" s="10"/>
      <c r="J5" s="10"/>
      <c r="K5" s="1"/>
    </row>
    <row r="6" spans="2:13" ht="43" customHeight="1">
      <c r="B6" s="46" t="s">
        <v>15</v>
      </c>
      <c r="C6" s="47"/>
      <c r="D6" s="47"/>
      <c r="E6" s="47"/>
      <c r="F6" s="47"/>
      <c r="G6" s="47"/>
      <c r="H6" s="47"/>
      <c r="I6" s="47"/>
      <c r="J6" s="47"/>
      <c r="K6" s="48"/>
    </row>
    <row r="7" spans="2:13" ht="21" customHeight="1">
      <c r="B7" s="46" t="s">
        <v>40</v>
      </c>
      <c r="C7" s="47"/>
      <c r="D7" s="47"/>
      <c r="E7" s="47"/>
      <c r="F7" s="47"/>
      <c r="G7" s="47"/>
      <c r="H7" s="47"/>
      <c r="I7" s="47"/>
      <c r="J7" s="47"/>
      <c r="K7" s="48"/>
    </row>
    <row r="8" spans="2:13" ht="20">
      <c r="B8" s="5" t="s">
        <v>0</v>
      </c>
      <c r="C8" s="56" t="s">
        <v>16</v>
      </c>
      <c r="D8" s="56"/>
      <c r="E8" s="56"/>
      <c r="F8" s="56"/>
      <c r="G8" s="56"/>
      <c r="H8" s="56"/>
      <c r="I8" s="56"/>
      <c r="J8" s="56"/>
      <c r="K8" s="57"/>
    </row>
    <row r="9" spans="2:13" s="4" customFormat="1" ht="57" customHeight="1">
      <c r="B9" s="6" t="s">
        <v>1</v>
      </c>
      <c r="C9" s="58" t="s">
        <v>17</v>
      </c>
      <c r="D9" s="58"/>
      <c r="E9" s="58"/>
      <c r="F9" s="58"/>
      <c r="G9" s="58"/>
      <c r="H9" s="58"/>
      <c r="I9" s="58"/>
      <c r="J9" s="58"/>
      <c r="K9" s="59"/>
    </row>
    <row r="10" spans="2:13" s="4" customFormat="1" ht="19">
      <c r="B10" s="8"/>
      <c r="C10" s="9"/>
      <c r="D10" s="9"/>
      <c r="E10" s="9"/>
      <c r="F10" s="9"/>
      <c r="G10" s="9"/>
      <c r="H10" s="9"/>
      <c r="I10" s="9"/>
      <c r="J10" s="9"/>
      <c r="K10" s="9"/>
    </row>
    <row r="11" spans="2:13" s="7" customFormat="1" ht="52" customHeight="1">
      <c r="B11" s="60" t="s">
        <v>41</v>
      </c>
      <c r="C11" s="60"/>
      <c r="D11" s="60"/>
      <c r="E11" s="60"/>
      <c r="F11" s="60"/>
      <c r="G11" s="60"/>
      <c r="H11" s="60"/>
      <c r="I11" s="60"/>
      <c r="J11" s="60"/>
      <c r="K11" s="60"/>
      <c r="L11" s="60"/>
    </row>
    <row r="12" spans="2:13" s="7" customFormat="1" ht="16" customHeight="1">
      <c r="B12" s="24"/>
      <c r="C12" s="20"/>
      <c r="D12" s="20"/>
      <c r="E12" s="20"/>
      <c r="F12" s="20"/>
      <c r="G12" s="20"/>
      <c r="H12" s="20"/>
      <c r="I12" s="21"/>
      <c r="J12" s="21"/>
      <c r="K12" s="20"/>
    </row>
    <row r="13" spans="2:13" ht="35" customHeight="1">
      <c r="B13" s="64" t="s">
        <v>24</v>
      </c>
      <c r="C13" s="64"/>
      <c r="D13" s="65" t="s">
        <v>42</v>
      </c>
      <c r="E13" s="66"/>
      <c r="F13" s="66"/>
      <c r="G13" s="67"/>
      <c r="H13" s="22"/>
      <c r="I13" s="22"/>
      <c r="J13" s="22"/>
      <c r="K13" s="22"/>
      <c r="M13" s="3"/>
    </row>
    <row r="14" spans="2:13" ht="20" customHeight="1">
      <c r="B14" s="64"/>
      <c r="C14" s="64"/>
      <c r="D14" s="27" t="s">
        <v>31</v>
      </c>
      <c r="E14" s="68" t="s">
        <v>43</v>
      </c>
      <c r="F14" s="68"/>
      <c r="G14" s="68"/>
      <c r="H14" s="23"/>
      <c r="I14" s="23"/>
      <c r="J14" s="23"/>
      <c r="K14" s="23"/>
      <c r="M14" s="3"/>
    </row>
    <row r="15" spans="2:13" ht="20" customHeight="1">
      <c r="B15" s="68" t="s">
        <v>25</v>
      </c>
      <c r="C15" s="69"/>
      <c r="D15" s="38"/>
      <c r="E15" s="38"/>
      <c r="F15" s="39"/>
      <c r="G15" s="39"/>
      <c r="H15" s="17"/>
      <c r="I15" s="17"/>
      <c r="J15" s="17"/>
      <c r="K15" s="17"/>
    </row>
    <row r="16" spans="2:13" ht="20" customHeight="1">
      <c r="B16" s="62" t="s">
        <v>26</v>
      </c>
      <c r="C16" s="63"/>
      <c r="D16" s="38"/>
      <c r="E16" s="38"/>
      <c r="F16" s="39"/>
      <c r="G16" s="39"/>
    </row>
    <row r="17" spans="2:12" ht="20" customHeight="1">
      <c r="B17" s="62" t="s">
        <v>27</v>
      </c>
      <c r="C17" s="63"/>
      <c r="D17" s="40"/>
      <c r="E17" s="40"/>
      <c r="F17" s="40"/>
      <c r="G17" s="40"/>
      <c r="H17" s="25"/>
      <c r="I17" s="25"/>
      <c r="J17" s="25"/>
      <c r="K17" s="25"/>
      <c r="L17" s="25"/>
    </row>
    <row r="18" spans="2:12" ht="20" customHeight="1">
      <c r="B18" s="70" t="s">
        <v>28</v>
      </c>
      <c r="C18" s="71"/>
      <c r="D18" s="38"/>
      <c r="E18" s="38"/>
      <c r="F18" s="39"/>
      <c r="G18" s="39"/>
    </row>
    <row r="19" spans="2:12" ht="20" customHeight="1">
      <c r="B19" s="62" t="s">
        <v>29</v>
      </c>
      <c r="C19" s="63"/>
      <c r="D19" s="38"/>
      <c r="E19" s="38"/>
      <c r="F19" s="39"/>
      <c r="G19" s="39"/>
      <c r="H19" s="16"/>
      <c r="I19" s="16"/>
      <c r="J19" s="16"/>
      <c r="K19" s="16"/>
    </row>
    <row r="20" spans="2:12" ht="20" customHeight="1">
      <c r="B20" s="28" t="s">
        <v>30</v>
      </c>
      <c r="C20" s="41"/>
      <c r="D20" s="38"/>
      <c r="E20" s="38"/>
      <c r="F20" s="39"/>
      <c r="G20" s="39"/>
      <c r="H20" s="16"/>
      <c r="I20" s="16"/>
      <c r="J20" s="16"/>
      <c r="K20" s="16"/>
    </row>
    <row r="21" spans="2:12" ht="20" customHeight="1">
      <c r="B21" s="28" t="s">
        <v>30</v>
      </c>
      <c r="C21" s="41"/>
      <c r="D21" s="39"/>
      <c r="E21" s="39"/>
      <c r="F21" s="39"/>
      <c r="G21" s="39"/>
      <c r="H21" s="16"/>
      <c r="I21" s="16"/>
      <c r="J21" s="16"/>
      <c r="K21" s="16"/>
    </row>
    <row r="22" spans="2:12" ht="16" customHeight="1">
      <c r="B22" s="26"/>
      <c r="C22" s="26"/>
      <c r="D22" s="26"/>
      <c r="E22" s="26"/>
      <c r="F22" s="26"/>
      <c r="G22" s="26"/>
      <c r="H22" s="16"/>
      <c r="I22" s="16"/>
      <c r="J22" s="16"/>
      <c r="K22" s="16"/>
    </row>
    <row r="23" spans="2:12" ht="16" customHeight="1">
      <c r="B23" s="16"/>
      <c r="C23" s="16"/>
      <c r="D23" s="16"/>
      <c r="E23" s="16"/>
      <c r="F23" s="16"/>
      <c r="G23" s="16"/>
      <c r="H23" s="16"/>
      <c r="I23" s="16"/>
      <c r="J23" s="16"/>
      <c r="K23" s="16"/>
    </row>
    <row r="24" spans="2:12" ht="47" customHeight="1">
      <c r="B24" s="60" t="s">
        <v>32</v>
      </c>
      <c r="C24" s="60"/>
      <c r="D24" s="60"/>
      <c r="E24" s="60"/>
      <c r="F24" s="60"/>
      <c r="G24" s="60"/>
      <c r="H24" s="60"/>
      <c r="I24" s="60"/>
      <c r="J24" s="60"/>
      <c r="K24" s="60"/>
      <c r="L24" s="60"/>
    </row>
    <row r="25" spans="2:12" ht="16" customHeight="1">
      <c r="B25" s="16"/>
      <c r="C25" s="16"/>
      <c r="D25" s="16"/>
      <c r="E25" s="16"/>
      <c r="F25" s="16"/>
      <c r="G25" s="16"/>
      <c r="H25" s="16"/>
      <c r="I25" s="16"/>
      <c r="J25" s="16"/>
      <c r="K25" s="16"/>
    </row>
    <row r="26" spans="2:12" ht="16" customHeight="1">
      <c r="B26" s="26"/>
      <c r="C26" s="26"/>
      <c r="D26" s="26"/>
      <c r="E26" s="26"/>
      <c r="F26" s="26" t="s">
        <v>33</v>
      </c>
      <c r="G26" s="26"/>
      <c r="H26" s="26"/>
      <c r="I26" s="16"/>
      <c r="J26" s="16"/>
      <c r="K26" s="16"/>
    </row>
    <row r="27" spans="2:12" s="4" customFormat="1" ht="20">
      <c r="B27" s="30" t="s">
        <v>10</v>
      </c>
      <c r="C27" s="31">
        <v>6.6299999999999999E-34</v>
      </c>
      <c r="D27" s="32" t="s">
        <v>8</v>
      </c>
      <c r="E27" s="18"/>
      <c r="F27" s="33" t="s">
        <v>12</v>
      </c>
      <c r="G27" s="44"/>
      <c r="H27" s="18"/>
      <c r="I27" s="7"/>
      <c r="J27" s="7"/>
      <c r="K27" s="7"/>
    </row>
    <row r="28" spans="2:12" ht="16" customHeight="1">
      <c r="B28" s="34" t="s">
        <v>11</v>
      </c>
      <c r="C28" s="35">
        <v>300000000</v>
      </c>
      <c r="D28" s="36" t="s">
        <v>9</v>
      </c>
      <c r="E28" s="26"/>
      <c r="F28" s="26"/>
      <c r="G28" s="26"/>
      <c r="H28" s="26"/>
      <c r="I28" s="16"/>
      <c r="J28" s="16"/>
      <c r="K28" s="16"/>
    </row>
    <row r="29" spans="2:12" ht="16" customHeight="1">
      <c r="B29" s="34" t="s">
        <v>7</v>
      </c>
      <c r="C29" s="35">
        <v>1.5999999999999999E-19</v>
      </c>
      <c r="D29" s="36" t="s">
        <v>6</v>
      </c>
      <c r="E29" s="26"/>
      <c r="F29" s="26" t="s">
        <v>34</v>
      </c>
      <c r="G29" s="26"/>
      <c r="H29" s="26"/>
      <c r="I29" s="16"/>
      <c r="J29" s="16"/>
      <c r="K29" s="16"/>
    </row>
    <row r="30" spans="2:12" ht="16" customHeight="1">
      <c r="B30" s="26"/>
      <c r="C30" s="26"/>
      <c r="D30" s="26"/>
      <c r="E30" s="26"/>
      <c r="F30" s="37" t="s">
        <v>13</v>
      </c>
      <c r="G30" s="44"/>
      <c r="H30" s="26"/>
      <c r="I30" s="16"/>
      <c r="J30" s="16"/>
      <c r="K30" s="16"/>
    </row>
    <row r="31" spans="2:12" ht="19">
      <c r="B31" s="26"/>
      <c r="C31" s="26"/>
      <c r="D31" s="26"/>
      <c r="E31" s="26"/>
      <c r="F31" s="26"/>
      <c r="G31" s="26"/>
      <c r="H31" s="26"/>
      <c r="I31" s="16"/>
      <c r="J31" s="16"/>
      <c r="K31" s="16"/>
    </row>
    <row r="32" spans="2:12" ht="24">
      <c r="B32" s="29" t="s">
        <v>35</v>
      </c>
      <c r="C32" s="16"/>
      <c r="D32" s="16"/>
      <c r="E32" s="16"/>
      <c r="F32" s="16"/>
      <c r="G32" s="16"/>
      <c r="H32" s="16"/>
      <c r="I32" s="16"/>
      <c r="J32" s="16"/>
      <c r="K32" s="16"/>
    </row>
    <row r="33" spans="2:11">
      <c r="C33" s="16"/>
      <c r="D33" s="16"/>
      <c r="E33" s="16"/>
      <c r="F33" s="16"/>
      <c r="G33" s="16"/>
      <c r="H33" s="16"/>
      <c r="I33" s="16"/>
      <c r="J33" s="16"/>
      <c r="K33" s="16"/>
    </row>
    <row r="34" spans="2:11" ht="40" customHeight="1">
      <c r="B34" s="61" t="s">
        <v>36</v>
      </c>
      <c r="C34" s="61"/>
      <c r="D34" s="61"/>
      <c r="E34" s="61"/>
      <c r="F34" s="61"/>
      <c r="G34" s="19" t="s">
        <v>37</v>
      </c>
      <c r="H34" s="19" t="s">
        <v>38</v>
      </c>
      <c r="I34" s="19" t="s">
        <v>39</v>
      </c>
      <c r="J34" s="16"/>
      <c r="K34" s="16"/>
    </row>
    <row r="35" spans="2:11" ht="25" customHeight="1">
      <c r="B35" s="61"/>
      <c r="C35" s="61"/>
      <c r="D35" s="61"/>
      <c r="E35" s="61"/>
      <c r="F35" s="61"/>
      <c r="G35" s="42"/>
      <c r="H35" s="42"/>
      <c r="I35" s="42"/>
      <c r="J35" s="16"/>
      <c r="K35" s="16"/>
    </row>
    <row r="36" spans="2:11" ht="25" customHeight="1">
      <c r="B36" s="61"/>
      <c r="C36" s="61"/>
      <c r="D36" s="61"/>
      <c r="E36" s="61"/>
      <c r="F36" s="61"/>
      <c r="G36" s="42"/>
      <c r="H36" s="42"/>
      <c r="I36" s="42" t="s">
        <v>14</v>
      </c>
      <c r="J36" s="16"/>
      <c r="K36" s="16"/>
    </row>
    <row r="37" spans="2:11">
      <c r="B37" s="16"/>
      <c r="C37" s="16"/>
      <c r="D37" s="16"/>
      <c r="E37" s="16"/>
      <c r="F37" s="16"/>
      <c r="G37" s="16"/>
      <c r="H37" s="16"/>
      <c r="I37" s="16"/>
      <c r="J37" s="16"/>
      <c r="K37" s="16"/>
    </row>
    <row r="38" spans="2:11">
      <c r="B38" s="16"/>
      <c r="C38" s="16"/>
      <c r="D38" s="16"/>
      <c r="E38" s="16"/>
      <c r="F38" s="16"/>
      <c r="G38" s="16"/>
      <c r="H38" s="16"/>
      <c r="I38" s="16"/>
      <c r="J38" s="16"/>
      <c r="K38" s="16"/>
    </row>
    <row r="39" spans="2:11" hidden="1"/>
    <row r="40" spans="2:11" hidden="1"/>
    <row r="41" spans="2:11" hidden="1"/>
    <row r="42" spans="2:11" hidden="1"/>
    <row r="43" spans="2:11" hidden="1"/>
    <row r="44" spans="2:11" hidden="1"/>
    <row r="45" spans="2:11" hidden="1"/>
    <row r="46" spans="2:11" hidden="1"/>
    <row r="47" spans="2:11" hidden="1"/>
    <row r="48" spans="2:11" hidden="1"/>
    <row r="49" hidden="1"/>
    <row r="50" hidden="1"/>
    <row r="51" hidden="1"/>
    <row r="52" hidden="1"/>
    <row r="53" hidden="1"/>
    <row r="54" hidden="1"/>
    <row r="55" hidden="1"/>
    <row r="56" hidden="1"/>
    <row r="57" hidden="1"/>
    <row r="58" hidden="1"/>
    <row r="59" hidden="1"/>
    <row r="60" hidden="1"/>
    <row r="61" hidden="1"/>
    <row r="62" hidden="1"/>
    <row r="63" hidden="1"/>
    <row r="64" hidden="1"/>
    <row r="65" hidden="1"/>
    <row r="66" hidden="1"/>
    <row r="67" hidden="1"/>
    <row r="68" hidden="1"/>
    <row r="69" hidden="1"/>
    <row r="70" hidden="1"/>
    <row r="71" hidden="1"/>
    <row r="72" hidden="1"/>
    <row r="73" hidden="1"/>
    <row r="74" hidden="1"/>
    <row r="75" hidden="1"/>
    <row r="76" hidden="1"/>
    <row r="77" hidden="1"/>
    <row r="78" hidden="1"/>
    <row r="79" hidden="1"/>
    <row r="80" hidden="1"/>
    <row r="81" hidden="1"/>
    <row r="82" hidden="1"/>
    <row r="83" hidden="1"/>
    <row r="84" hidden="1"/>
    <row r="85" hidden="1"/>
    <row r="86" hidden="1"/>
    <row r="87" hidden="1"/>
    <row r="88" hidden="1"/>
    <row r="89" hidden="1"/>
    <row r="90" hidden="1"/>
    <row r="91" hidden="1"/>
    <row r="92" hidden="1"/>
    <row r="93" hidden="1"/>
    <row r="94" hidden="1"/>
    <row r="95" hidden="1"/>
    <row r="96" hidden="1"/>
    <row r="97" hidden="1"/>
    <row r="98" hidden="1"/>
    <row r="99" hidden="1"/>
    <row r="100" hidden="1"/>
    <row r="101" hidden="1"/>
    <row r="102" hidden="1"/>
    <row r="103" hidden="1"/>
    <row r="104" hidden="1"/>
    <row r="105" hidden="1"/>
  </sheetData>
  <sheetProtection algorithmName="SHA-512" hashValue="pErjhvJ4BER4RhlKFk9njhIVrKpZDtg+w1JmLH471PoNK9AOvx706N8QRO2C5C1vsPhBeunjTsoVtoyc95p1ng==" saltValue="VoErUH2OMR39Ywv/SuvmTg==" spinCount="100000" sheet="1" scenarios="1" formatCells="0"/>
  <mergeCells count="22">
    <mergeCell ref="C8:K8"/>
    <mergeCell ref="C9:K9"/>
    <mergeCell ref="D4:F4"/>
    <mergeCell ref="B24:L24"/>
    <mergeCell ref="B34:F36"/>
    <mergeCell ref="B19:C19"/>
    <mergeCell ref="B13:C14"/>
    <mergeCell ref="B11:L11"/>
    <mergeCell ref="D13:G13"/>
    <mergeCell ref="E14:G14"/>
    <mergeCell ref="B15:C15"/>
    <mergeCell ref="B16:C16"/>
    <mergeCell ref="B17:C17"/>
    <mergeCell ref="B18:C18"/>
    <mergeCell ref="B1:K1"/>
    <mergeCell ref="B7:K7"/>
    <mergeCell ref="B6:K6"/>
    <mergeCell ref="B3:C3"/>
    <mergeCell ref="B4:C4"/>
    <mergeCell ref="B2:D2"/>
    <mergeCell ref="D3:F3"/>
    <mergeCell ref="H3:I3"/>
  </mergeCells>
  <pageMargins left="0.7" right="0.7" top="0.75" bottom="0.75" header="0.3" footer="0.3"/>
  <pageSetup paperSize="9" scale="70" fitToHeight="0" orientation="portrait" horizontalDpi="0" verticalDpi="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3472677-5CCC-B347-B345-246023999587}">
  <dimension ref="B2:D75"/>
  <sheetViews>
    <sheetView workbookViewId="0">
      <selection activeCell="F8" sqref="F8"/>
    </sheetView>
  </sheetViews>
  <sheetFormatPr baseColWidth="10" defaultRowHeight="16"/>
  <sheetData>
    <row r="2" spans="2:3">
      <c r="B2" t="s">
        <v>5</v>
      </c>
    </row>
    <row r="4" spans="2:3">
      <c r="B4">
        <v>51.25</v>
      </c>
      <c r="C4">
        <v>1.3449500000000001</v>
      </c>
    </row>
    <row r="5" spans="2:3">
      <c r="B5">
        <v>53.5</v>
      </c>
      <c r="C5">
        <v>1.3452999999999999</v>
      </c>
    </row>
    <row r="6" spans="2:3">
      <c r="B6">
        <v>55.25</v>
      </c>
      <c r="C6">
        <v>1.34575</v>
      </c>
    </row>
    <row r="7" spans="2:3">
      <c r="B7">
        <v>57.25</v>
      </c>
      <c r="C7">
        <v>1.3461000000000001</v>
      </c>
    </row>
    <row r="8" spans="2:3">
      <c r="B8">
        <v>59</v>
      </c>
      <c r="C8">
        <v>1.3464799999999999</v>
      </c>
    </row>
    <row r="9" spans="2:3">
      <c r="B9">
        <v>61.25</v>
      </c>
      <c r="C9">
        <v>1.3467899999999999</v>
      </c>
    </row>
    <row r="10" spans="2:3">
      <c r="B10">
        <v>62.8</v>
      </c>
      <c r="C10">
        <v>1.3472500000000001</v>
      </c>
    </row>
    <row r="11" spans="2:3">
      <c r="B11">
        <v>64.599999999999994</v>
      </c>
      <c r="C11">
        <v>1.34765</v>
      </c>
    </row>
    <row r="12" spans="2:3">
      <c r="B12">
        <v>66.75</v>
      </c>
      <c r="C12">
        <v>1.3479000000000001</v>
      </c>
    </row>
    <row r="13" spans="2:3">
      <c r="B13">
        <v>68.5</v>
      </c>
      <c r="C13">
        <v>1.3483499999999999</v>
      </c>
    </row>
    <row r="14" spans="2:3">
      <c r="B14">
        <v>70.5</v>
      </c>
      <c r="C14">
        <v>1.3487</v>
      </c>
    </row>
    <row r="17" spans="2:3">
      <c r="B17" t="s">
        <v>2</v>
      </c>
      <c r="C17">
        <f>SLOPE(C4:C14, B4:B14)</f>
        <v>1.9703853094151316E-4</v>
      </c>
    </row>
    <row r="18" spans="2:3">
      <c r="B18" t="s">
        <v>3</v>
      </c>
      <c r="C18">
        <f>INTERCEPT(C4:C14, B4:B14)</f>
        <v>1.3348251008385521</v>
      </c>
    </row>
    <row r="19" spans="2:3">
      <c r="B19" t="s">
        <v>4</v>
      </c>
      <c r="C19">
        <f>RSQ(C4:C14, B4:B14)</f>
        <v>0.99760113355866653</v>
      </c>
    </row>
    <row r="75" spans="4:4">
      <c r="D75">
        <f>+D11</f>
        <v>0</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2" baseType="variant">
      <vt:variant>
        <vt:lpstr>Worksheets</vt:lpstr>
      </vt:variant>
      <vt:variant>
        <vt:i4>2</vt:i4>
      </vt:variant>
    </vt:vector>
  </HeadingPairs>
  <TitlesOfParts>
    <vt:vector size="2" baseType="lpstr">
      <vt:lpstr>Sheet1</vt:lpstr>
      <vt:lpstr>Sheet2</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Zsolt Mártonfalvi</dc:creator>
  <cp:lastModifiedBy>Zsolt Mártonfalvi</cp:lastModifiedBy>
  <cp:lastPrinted>2019-04-03T10:42:01Z</cp:lastPrinted>
  <dcterms:created xsi:type="dcterms:W3CDTF">2019-04-02T13:57:57Z</dcterms:created>
  <dcterms:modified xsi:type="dcterms:W3CDTF">2020-09-18T19:37:44Z</dcterms:modified>
</cp:coreProperties>
</file>