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felhasznalo\Documents\Oktatás\Német\honlapra\"/>
    </mc:Choice>
  </mc:AlternateContent>
  <bookViews>
    <workbookView xWindow="0" yWindow="0" windowWidth="20490" windowHeight="7650"/>
  </bookViews>
  <sheets>
    <sheet name="Sheet1" sheetId="1" r:id="rId1"/>
    <sheet name="Sheet2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94" i="1" l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93" i="1"/>
  <c r="C19" i="2"/>
  <c r="C18" i="2"/>
  <c r="C17" i="2"/>
  <c r="D75" i="2"/>
</calcChain>
</file>

<file path=xl/sharedStrings.xml><?xml version="1.0" encoding="utf-8"?>
<sst xmlns="http://schemas.openxmlformats.org/spreadsheetml/2006/main" count="62" uniqueCount="58">
  <si>
    <t>1.)</t>
  </si>
  <si>
    <t>2.)</t>
  </si>
  <si>
    <t>3.)</t>
  </si>
  <si>
    <r>
      <t>R</t>
    </r>
    <r>
      <rPr>
        <vertAlign val="superscript"/>
        <sz val="14"/>
        <color theme="1"/>
        <rFont val="Calibri"/>
        <family val="2"/>
        <scheme val="minor"/>
      </rPr>
      <t>2</t>
    </r>
  </si>
  <si>
    <t>slp</t>
  </si>
  <si>
    <t>int</t>
  </si>
  <si>
    <t>r2</t>
  </si>
  <si>
    <t>Vérplazma kalibrációs görbe adatok</t>
  </si>
  <si>
    <r>
      <rPr>
        <b/>
        <i/>
        <sz val="12"/>
        <color theme="1"/>
        <rFont val="Calibri"/>
        <family val="2"/>
        <scheme val="minor"/>
      </rPr>
      <t>f</t>
    </r>
    <r>
      <rPr>
        <b/>
        <i/>
        <vertAlign val="subscript"/>
        <sz val="12"/>
        <color theme="1"/>
        <rFont val="Calibri (Body)"/>
        <charset val="238"/>
      </rPr>
      <t>0</t>
    </r>
  </si>
  <si>
    <r>
      <t>m</t>
    </r>
    <r>
      <rPr>
        <i/>
        <vertAlign val="subscript"/>
        <sz val="12"/>
        <rFont val="Calibri (Body)"/>
        <charset val="238"/>
      </rPr>
      <t>r eff</t>
    </r>
  </si>
  <si>
    <r>
      <t>m</t>
    </r>
    <r>
      <rPr>
        <b/>
        <i/>
        <vertAlign val="subscript"/>
        <sz val="12"/>
        <color theme="1"/>
        <rFont val="Calibri (Body)"/>
        <charset val="238"/>
      </rPr>
      <t>r eff</t>
    </r>
  </si>
  <si>
    <t>Resonanz</t>
  </si>
  <si>
    <t>Name:</t>
  </si>
  <si>
    <t>Fakultät:</t>
  </si>
  <si>
    <t>Gruppe:</t>
  </si>
  <si>
    <t>Datum:</t>
  </si>
  <si>
    <t>Messaufgaben:</t>
  </si>
  <si>
    <r>
      <rPr>
        <sz val="12"/>
        <color theme="1"/>
        <rFont val="Calibri"/>
        <family val="2"/>
        <scheme val="minor"/>
      </rPr>
      <t>Vergröße-rungs</t>
    </r>
    <r>
      <rPr>
        <sz val="12"/>
        <color theme="1"/>
        <rFont val="Calibri"/>
        <family val="2"/>
        <scheme val="minor"/>
      </rPr>
      <t>faktor</t>
    </r>
  </si>
  <si>
    <r>
      <rPr>
        <sz val="12"/>
        <color theme="1"/>
        <rFont val="Calibri"/>
        <family val="2"/>
        <scheme val="minor"/>
      </rPr>
      <t>Kraft</t>
    </r>
    <r>
      <rPr>
        <sz val="12"/>
        <color theme="1"/>
        <rFont val="Calibri"/>
        <family val="2"/>
        <scheme val="minor"/>
      </rPr>
      <t xml:space="preserve">, </t>
    </r>
    <r>
      <rPr>
        <i/>
        <sz val="12"/>
        <color theme="1"/>
        <rFont val="Calibri"/>
        <family val="2"/>
        <scheme val="minor"/>
      </rPr>
      <t>F
(N)</t>
    </r>
  </si>
  <si>
    <r>
      <rPr>
        <sz val="12"/>
        <color theme="1"/>
        <rFont val="Calibri"/>
        <family val="2"/>
        <scheme val="minor"/>
      </rPr>
      <t>Masse,</t>
    </r>
    <r>
      <rPr>
        <sz val="12"/>
        <color theme="1"/>
        <rFont val="Calibri"/>
        <family val="2"/>
        <scheme val="minor"/>
      </rPr>
      <t xml:space="preserve"> </t>
    </r>
    <r>
      <rPr>
        <i/>
        <sz val="12"/>
        <color theme="1"/>
        <rFont val="Calibri"/>
        <family val="2"/>
        <scheme val="minor"/>
      </rPr>
      <t>m
(g)</t>
    </r>
  </si>
  <si>
    <r>
      <rPr>
        <sz val="12"/>
        <color theme="1"/>
        <rFont val="Calibri"/>
        <family val="2"/>
        <scheme val="minor"/>
      </rPr>
      <t>Auslenkung des Laser</t>
    </r>
    <r>
      <rPr>
        <sz val="12"/>
        <color theme="1"/>
        <rFont val="Calibri"/>
        <family val="2"/>
        <scheme val="minor"/>
      </rPr>
      <t xml:space="preserve">s 
</t>
    </r>
    <r>
      <rPr>
        <i/>
        <sz val="12"/>
        <color theme="1"/>
        <rFont val="Calibri"/>
        <family val="2"/>
        <scheme val="minor"/>
      </rPr>
      <t>x</t>
    </r>
    <r>
      <rPr>
        <i/>
        <vertAlign val="subscript"/>
        <sz val="12"/>
        <color theme="1"/>
        <rFont val="Calibri (Body)"/>
        <charset val="238"/>
      </rPr>
      <t>Laser</t>
    </r>
    <r>
      <rPr>
        <sz val="12"/>
        <color theme="1"/>
        <rFont val="Calibri"/>
        <family val="2"/>
        <scheme val="minor"/>
      </rPr>
      <t xml:space="preserve"> (</t>
    </r>
    <r>
      <rPr>
        <i/>
        <sz val="12"/>
        <color theme="1"/>
        <rFont val="Calibri"/>
        <family val="2"/>
        <scheme val="minor"/>
      </rPr>
      <t>mm</t>
    </r>
    <r>
      <rPr>
        <sz val="12"/>
        <color theme="1"/>
        <rFont val="Calibri"/>
        <family val="2"/>
        <scheme val="minor"/>
      </rPr>
      <t>)</t>
    </r>
  </si>
  <si>
    <r>
      <rPr>
        <sz val="12"/>
        <color theme="1"/>
        <rFont val="Calibri"/>
        <family val="2"/>
        <scheme val="minor"/>
      </rPr>
      <t>Auslenkung des Blattfeder-endes</t>
    </r>
    <r>
      <rPr>
        <sz val="12"/>
        <color theme="1"/>
        <rFont val="Calibri"/>
        <family val="2"/>
        <scheme val="minor"/>
      </rPr>
      <t xml:space="preserve">, </t>
    </r>
    <r>
      <rPr>
        <i/>
        <sz val="12"/>
        <color theme="1"/>
        <rFont val="Calibri"/>
        <family val="2"/>
        <scheme val="minor"/>
      </rPr>
      <t>x</t>
    </r>
    <r>
      <rPr>
        <sz val="12"/>
        <color theme="1"/>
        <rFont val="Calibri"/>
        <family val="2"/>
        <scheme val="minor"/>
      </rPr>
      <t xml:space="preserve"> (</t>
    </r>
    <r>
      <rPr>
        <i/>
        <sz val="12"/>
        <color theme="1"/>
        <rFont val="Calibri"/>
        <family val="2"/>
        <scheme val="minor"/>
      </rPr>
      <t>m</t>
    </r>
    <r>
      <rPr>
        <sz val="12"/>
        <color theme="1"/>
        <rFont val="Calibri"/>
        <family val="2"/>
        <scheme val="minor"/>
      </rPr>
      <t>)</t>
    </r>
  </si>
  <si>
    <t>Steigung (N/m)</t>
  </si>
  <si>
    <t>y-Achsenabschnitt (N)</t>
  </si>
  <si>
    <r>
      <t>ohne Gewicht
m</t>
    </r>
    <r>
      <rPr>
        <b/>
        <i/>
        <vertAlign val="subscript"/>
        <sz val="12"/>
        <color theme="1"/>
        <rFont val="Calibri (Body)"/>
        <charset val="238"/>
      </rPr>
      <t>r eff</t>
    </r>
  </si>
  <si>
    <r>
      <rPr>
        <sz val="12"/>
        <color theme="1"/>
        <rFont val="Calibri"/>
        <family val="2"/>
        <scheme val="minor"/>
      </rPr>
      <t>Erreger-frequenz</t>
    </r>
    <r>
      <rPr>
        <sz val="12"/>
        <color theme="1"/>
        <rFont val="Calibri"/>
        <family val="2"/>
        <scheme val="minor"/>
      </rPr>
      <t xml:space="preserve">  (Hz)</t>
    </r>
  </si>
  <si>
    <r>
      <rPr>
        <sz val="12"/>
        <color theme="1"/>
        <rFont val="Calibri"/>
        <family val="2"/>
        <scheme val="minor"/>
      </rPr>
      <t>Laser-auslenkung</t>
    </r>
    <r>
      <rPr>
        <sz val="12"/>
        <color theme="1"/>
        <rFont val="Calibri"/>
        <family val="2"/>
        <scheme val="minor"/>
      </rPr>
      <t xml:space="preserve">
(mm)</t>
    </r>
  </si>
  <si>
    <r>
      <t>m</t>
    </r>
    <r>
      <rPr>
        <i/>
        <vertAlign val="subscript"/>
        <sz val="12"/>
        <rFont val="Calibri (Body)"/>
        <charset val="238"/>
      </rPr>
      <t>r eff</t>
    </r>
    <r>
      <rPr>
        <i/>
        <sz val="12"/>
        <rFont val="Calibri"/>
        <family val="2"/>
        <scheme val="minor"/>
      </rPr>
      <t xml:space="preserve"> + 40 g</t>
    </r>
  </si>
  <si>
    <t>Berechnen Sie die effektive Masse der Blattfeder mit Excel.</t>
  </si>
  <si>
    <t>Einheit</t>
  </si>
  <si>
    <t>relative Höhe</t>
  </si>
  <si>
    <r>
      <rPr>
        <sz val="12"/>
        <color theme="1"/>
        <rFont val="Calibri"/>
        <family val="2"/>
        <scheme val="minor"/>
      </rPr>
      <t xml:space="preserve">Position, </t>
    </r>
    <r>
      <rPr>
        <i/>
        <sz val="12"/>
        <color theme="1"/>
        <rFont val="Calibri"/>
        <family val="2"/>
        <scheme val="minor"/>
      </rPr>
      <t>x</t>
    </r>
    <r>
      <rPr>
        <sz val="12"/>
        <color theme="1"/>
        <rFont val="Calibri"/>
        <family val="2"/>
        <scheme val="minor"/>
      </rPr>
      <t xml:space="preserve">
(mm)</t>
    </r>
  </si>
  <si>
    <r>
      <rPr>
        <sz val="12"/>
        <color theme="1"/>
        <rFont val="Calibri"/>
        <family val="2"/>
        <scheme val="minor"/>
      </rPr>
      <t>Laseraus-lenkung, 2A</t>
    </r>
    <r>
      <rPr>
        <sz val="12"/>
        <color theme="1"/>
        <rFont val="Calibri"/>
        <family val="2"/>
        <scheme val="minor"/>
      </rPr>
      <t xml:space="preserve">
(mm)</t>
    </r>
  </si>
  <si>
    <t>Federkonstante (D)</t>
  </si>
  <si>
    <t>Was ist die Federkonstante der Blattfeder?</t>
  </si>
  <si>
    <t>Was ist die Eigenfrequenz und die effektive Masse der Blattfeder?</t>
  </si>
  <si>
    <t>Wie ändert sich die Eigenfrequenz mit zunehmender Masse?</t>
  </si>
  <si>
    <t>Eigenfrequenz (Hz)</t>
  </si>
  <si>
    <t>effektive Masse (g)</t>
  </si>
  <si>
    <t>Ziel des Praktikums: Bestätigung des bei kleineren Auslenkungen verwendbaren linearen Elastizitätsgesetzes; Demonstration der Resonanzerscheinung; Bestimmung der Eigenfrequenz eines schwingenden Systems und Veranschaulichung der Grundlagen des Rasterkraftmikroskops.</t>
  </si>
  <si>
    <t>Messung der Auslenkung der Blattfeder bei erzwungenen Schwingungen unterschiedlicher Frequenzen. Darstellung der Resonanzkurven und Ablesen der Resonanzfrequenzen.</t>
  </si>
  <si>
    <r>
      <t>Aufnahme des Höhenprofils eines Probekörpers 
mit Hilfe eines Rasterkraftmikroskopmodells in intermittierendem Betriebsmodus (</t>
    </r>
    <r>
      <rPr>
        <i/>
        <sz val="14"/>
        <color theme="1"/>
        <rFont val="Calibri"/>
        <family val="2"/>
        <scheme val="minor"/>
      </rPr>
      <t>tapping mode</t>
    </r>
    <r>
      <rPr>
        <sz val="14"/>
        <color theme="1"/>
        <rFont val="Calibri"/>
        <family val="2"/>
        <scheme val="minor"/>
      </rPr>
      <t>).</t>
    </r>
  </si>
  <si>
    <t>Die Parameter der angepassten Geraden</t>
  </si>
  <si>
    <t>Feder-konstante</t>
  </si>
  <si>
    <t xml:space="preserve">Maßeinheit </t>
  </si>
  <si>
    <t xml:space="preserve"> 3.) Tragen Sie die bei den einzelnen Positionen 
des Oberflächenmodells gemessenen Laserauslenkungswerte in die Tabelle ein.</t>
  </si>
  <si>
    <t>Position (mm)</t>
  </si>
  <si>
    <t xml:space="preserve"> Nummer des Modells</t>
  </si>
  <si>
    <t>Schreiben Sie nur in die grünen Zellen!</t>
  </si>
  <si>
    <r>
      <t>mit kleinem Gewicht
m</t>
    </r>
    <r>
      <rPr>
        <b/>
        <i/>
        <vertAlign val="subscript"/>
        <sz val="12"/>
        <color theme="1"/>
        <rFont val="Calibri (Body)"/>
        <charset val="238"/>
      </rPr>
      <t xml:space="preserve">r eff </t>
    </r>
    <r>
      <rPr>
        <b/>
        <i/>
        <sz val="12"/>
        <color theme="1"/>
        <rFont val="Calibri (Body)"/>
        <charset val="238"/>
      </rPr>
      <t>+ 40g</t>
    </r>
  </si>
  <si>
    <t>Schlussfolgerungen</t>
  </si>
  <si>
    <t>Welchen mathematischen Zusammenhang gibt es zwischen der auf die Blattfeder wirkende Kraft und der Auslenkung des Blattfederendes?</t>
  </si>
  <si>
    <t>1.) Tragen Sie die bei den einzelnen Massen beobachteten Laserauslenkungen in die Tabelle ein und rechnen Sie diese in Kraft–Auslenkung Werte um.</t>
  </si>
  <si>
    <t xml:space="preserve">Lesen Sie die Resonanzfrequenzen von den Diagrammen ab. </t>
  </si>
  <si>
    <t>Bei welcher Position befindet sich der höchste Punkt des Oberflächenmodells?</t>
  </si>
  <si>
    <t xml:space="preserve">Stellen Sie die Kraft–Auslenkung-Funktion dar und 
bestimmen Sie die Federkonstante aufgrund des Diagramms.  </t>
  </si>
  <si>
    <t xml:space="preserve">2.) Tragen Sie die bei den einzelnen Erregerfrequenzen gemessenen Laserauslenkungen in die Tabelle ein, stellen Sie danach die Resonanzkurven dar.  
</t>
  </si>
  <si>
    <t xml:space="preserve">Bestätigung des hookschen Gesetzes und die Bestimmung der Federkonstante einer Blattfeder anhand eines Auslenkung-Kraft-Diagrammes.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</si>
</sst>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vertAlign val="superscript"/>
      <sz val="14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vertAlign val="subscript"/>
      <sz val="12"/>
      <color theme="1"/>
      <name val="Calibri (Body)"/>
      <charset val="238"/>
    </font>
    <font>
      <b/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vertAlign val="subscript"/>
      <sz val="12"/>
      <color theme="1"/>
      <name val="Calibri (Body)"/>
      <charset val="238"/>
    </font>
    <font>
      <b/>
      <i/>
      <sz val="12"/>
      <color theme="1"/>
      <name val="Calibri (Body)"/>
      <charset val="238"/>
    </font>
    <font>
      <i/>
      <sz val="12"/>
      <name val="Calibri"/>
      <family val="2"/>
      <scheme val="minor"/>
    </font>
    <font>
      <i/>
      <vertAlign val="subscript"/>
      <sz val="12"/>
      <name val="Calibri (Body)"/>
      <charset val="238"/>
    </font>
    <font>
      <b/>
      <i/>
      <sz val="12"/>
      <color rgb="FFC0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</cellStyleXfs>
  <cellXfs count="130">
    <xf numFmtId="0" fontId="0" fillId="0" borderId="0" xfId="0"/>
    <xf numFmtId="0" fontId="7" fillId="0" borderId="0" xfId="0" applyNumberFormat="1" applyFont="1"/>
    <xf numFmtId="0" fontId="22" fillId="0" borderId="7" xfId="0" applyNumberFormat="1" applyFont="1" applyBorder="1" applyAlignment="1"/>
    <xf numFmtId="0" fontId="5" fillId="0" borderId="0" xfId="0" applyNumberFormat="1" applyFont="1" applyAlignment="1">
      <alignment horizontal="center"/>
    </xf>
    <xf numFmtId="0" fontId="11" fillId="0" borderId="1" xfId="0" applyNumberFormat="1" applyFont="1" applyBorder="1" applyAlignment="1">
      <alignment horizontal="right"/>
    </xf>
    <xf numFmtId="0" fontId="1" fillId="5" borderId="1" xfId="0" applyNumberFormat="1" applyFont="1" applyFill="1" applyBorder="1" applyAlignment="1" applyProtection="1">
      <alignment horizontal="center"/>
      <protection locked="0"/>
    </xf>
    <xf numFmtId="0" fontId="9" fillId="5" borderId="1" xfId="0" applyNumberFormat="1" applyFont="1" applyFill="1" applyBorder="1" applyAlignment="1" applyProtection="1">
      <alignment horizontal="center"/>
      <protection locked="0"/>
    </xf>
    <xf numFmtId="0" fontId="1" fillId="0" borderId="2" xfId="0" applyNumberFormat="1" applyFont="1" applyBorder="1" applyAlignment="1"/>
    <xf numFmtId="0" fontId="1" fillId="0" borderId="0" xfId="0" applyNumberFormat="1" applyFont="1" applyAlignment="1">
      <alignment horizontal="center"/>
    </xf>
    <xf numFmtId="0" fontId="10" fillId="0" borderId="7" xfId="0" applyNumberFormat="1" applyFont="1" applyBorder="1" applyAlignment="1">
      <alignment horizontal="right"/>
    </xf>
    <xf numFmtId="0" fontId="1" fillId="0" borderId="7" xfId="0" applyNumberFormat="1" applyFont="1" applyBorder="1" applyAlignment="1">
      <alignment horizontal="center"/>
    </xf>
    <xf numFmtId="0" fontId="6" fillId="0" borderId="2" xfId="0" applyNumberFormat="1" applyFont="1" applyBorder="1" applyAlignment="1">
      <alignment horizontal="right" vertical="top" wrapText="1"/>
    </xf>
    <xf numFmtId="0" fontId="7" fillId="0" borderId="0" xfId="0" applyNumberFormat="1" applyFont="1" applyAlignment="1">
      <alignment wrapText="1"/>
    </xf>
    <xf numFmtId="0" fontId="6" fillId="0" borderId="12" xfId="0" applyNumberFormat="1" applyFont="1" applyBorder="1" applyAlignment="1">
      <alignment horizontal="right" vertical="top" wrapText="1"/>
    </xf>
    <xf numFmtId="0" fontId="6" fillId="0" borderId="0" xfId="0" applyNumberFormat="1" applyFont="1" applyBorder="1" applyAlignment="1">
      <alignment horizontal="right" vertical="top" wrapText="1"/>
    </xf>
    <xf numFmtId="0" fontId="2" fillId="0" borderId="0" xfId="0" applyNumberFormat="1" applyFont="1" applyBorder="1" applyAlignment="1">
      <alignment wrapText="1"/>
    </xf>
    <xf numFmtId="0" fontId="7" fillId="0" borderId="0" xfId="0" applyNumberFormat="1" applyFont="1" applyBorder="1" applyAlignment="1">
      <alignment wrapText="1"/>
    </xf>
    <xf numFmtId="0" fontId="0" fillId="4" borderId="1" xfId="0" applyNumberFormat="1" applyFont="1" applyFill="1" applyBorder="1" applyAlignment="1">
      <alignment horizontal="center" wrapText="1"/>
    </xf>
    <xf numFmtId="0" fontId="0" fillId="4" borderId="1" xfId="0" applyNumberFormat="1" applyFont="1" applyFill="1" applyBorder="1" applyAlignment="1">
      <alignment wrapText="1"/>
    </xf>
    <xf numFmtId="0" fontId="7" fillId="2" borderId="1" xfId="0" applyNumberFormat="1" applyFont="1" applyFill="1" applyBorder="1" applyAlignment="1">
      <alignment horizontal="center" vertical="center"/>
    </xf>
    <xf numFmtId="0" fontId="7" fillId="0" borderId="0" xfId="0" applyNumberFormat="1" applyFont="1" applyAlignment="1">
      <alignment vertical="center"/>
    </xf>
    <xf numFmtId="0" fontId="7" fillId="3" borderId="1" xfId="0" applyNumberFormat="1" applyFont="1" applyFill="1" applyBorder="1" applyAlignment="1" applyProtection="1">
      <alignment horizontal="center" vertical="center"/>
    </xf>
    <xf numFmtId="0" fontId="7" fillId="5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8" xfId="0" applyNumberFormat="1" applyFont="1" applyBorder="1"/>
    <xf numFmtId="0" fontId="7" fillId="0" borderId="9" xfId="0" applyNumberFormat="1" applyFont="1" applyBorder="1"/>
    <xf numFmtId="0" fontId="7" fillId="0" borderId="10" xfId="0" applyNumberFormat="1" applyFont="1" applyBorder="1"/>
    <xf numFmtId="0" fontId="7" fillId="0" borderId="2" xfId="0" applyNumberFormat="1" applyFont="1" applyBorder="1"/>
    <xf numFmtId="0" fontId="7" fillId="0" borderId="0" xfId="0" applyNumberFormat="1" applyFont="1" applyBorder="1"/>
    <xf numFmtId="0" fontId="7" fillId="0" borderId="11" xfId="0" applyNumberFormat="1" applyFont="1" applyBorder="1"/>
    <xf numFmtId="0" fontId="7" fillId="0" borderId="0" xfId="0" applyNumberFormat="1" applyFont="1" applyFill="1"/>
    <xf numFmtId="0" fontId="7" fillId="0" borderId="2" xfId="0" applyNumberFormat="1" applyFont="1" applyFill="1" applyBorder="1"/>
    <xf numFmtId="0" fontId="7" fillId="0" borderId="0" xfId="0" applyNumberFormat="1" applyFont="1" applyFill="1" applyBorder="1"/>
    <xf numFmtId="0" fontId="7" fillId="0" borderId="11" xfId="0" applyNumberFormat="1" applyFont="1" applyFill="1" applyBorder="1"/>
    <xf numFmtId="0" fontId="7" fillId="0" borderId="12" xfId="0" applyNumberFormat="1" applyFont="1" applyBorder="1"/>
    <xf numFmtId="0" fontId="7" fillId="0" borderId="7" xfId="0" applyNumberFormat="1" applyFont="1" applyBorder="1"/>
    <xf numFmtId="0" fontId="7" fillId="0" borderId="7" xfId="0" applyNumberFormat="1" applyFont="1" applyFill="1" applyBorder="1"/>
    <xf numFmtId="0" fontId="7" fillId="0" borderId="6" xfId="0" applyNumberFormat="1" applyFont="1" applyFill="1" applyBorder="1"/>
    <xf numFmtId="0" fontId="13" fillId="4" borderId="1" xfId="0" applyNumberFormat="1" applyFont="1" applyFill="1" applyBorder="1" applyAlignment="1">
      <alignment horizontal="center" wrapText="1"/>
    </xf>
    <xf numFmtId="0" fontId="16" fillId="5" borderId="1" xfId="0" applyNumberFormat="1" applyFont="1" applyFill="1" applyBorder="1" applyAlignment="1" applyProtection="1">
      <alignment horizontal="center" vertical="center"/>
      <protection locked="0"/>
    </xf>
    <xf numFmtId="0" fontId="17" fillId="0" borderId="0" xfId="0" applyNumberFormat="1" applyFont="1" applyFill="1" applyAlignment="1"/>
    <xf numFmtId="0" fontId="7" fillId="0" borderId="8" xfId="0" applyNumberFormat="1" applyFont="1" applyFill="1" applyBorder="1"/>
    <xf numFmtId="0" fontId="7" fillId="0" borderId="10" xfId="0" applyNumberFormat="1" applyFont="1" applyFill="1" applyBorder="1"/>
    <xf numFmtId="0" fontId="0" fillId="4" borderId="1" xfId="0" applyNumberFormat="1" applyFont="1" applyFill="1" applyBorder="1" applyAlignment="1">
      <alignment horizontal="center" vertical="center" wrapText="1"/>
    </xf>
    <xf numFmtId="0" fontId="7" fillId="5" borderId="1" xfId="0" applyNumberFormat="1" applyFont="1" applyFill="1" applyBorder="1" applyAlignment="1" applyProtection="1">
      <alignment horizontal="center"/>
      <protection locked="0"/>
    </xf>
    <xf numFmtId="0" fontId="7" fillId="0" borderId="6" xfId="0" applyNumberFormat="1" applyFont="1" applyBorder="1"/>
    <xf numFmtId="0" fontId="7" fillId="5" borderId="5" xfId="0" applyNumberFormat="1" applyFont="1" applyFill="1" applyBorder="1" applyAlignment="1" applyProtection="1">
      <alignment horizontal="center"/>
      <protection locked="0"/>
    </xf>
    <xf numFmtId="0" fontId="15" fillId="0" borderId="0" xfId="0" applyNumberFormat="1" applyFont="1"/>
    <xf numFmtId="0" fontId="15" fillId="4" borderId="13" xfId="0" applyNumberFormat="1" applyFont="1" applyFill="1" applyBorder="1" applyAlignment="1">
      <alignment horizontal="center"/>
    </xf>
    <xf numFmtId="0" fontId="15" fillId="4" borderId="13" xfId="0" applyNumberFormat="1" applyFont="1" applyFill="1" applyBorder="1" applyAlignment="1">
      <alignment horizontal="center" vertical="center"/>
    </xf>
    <xf numFmtId="0" fontId="20" fillId="3" borderId="1" xfId="0" applyNumberFormat="1" applyFont="1" applyFill="1" applyBorder="1"/>
    <xf numFmtId="0" fontId="16" fillId="5" borderId="1" xfId="0" applyNumberFormat="1" applyFont="1" applyFill="1" applyBorder="1" applyProtection="1">
      <protection locked="0"/>
    </xf>
    <xf numFmtId="0" fontId="7" fillId="0" borderId="0" xfId="0" applyNumberFormat="1" applyFont="1" applyFill="1" applyBorder="1" applyAlignment="1">
      <alignment horizontal="center"/>
    </xf>
    <xf numFmtId="0" fontId="3" fillId="0" borderId="0" xfId="0" applyNumberFormat="1" applyFont="1"/>
    <xf numFmtId="0" fontId="15" fillId="4" borderId="1" xfId="0" applyNumberFormat="1" applyFont="1" applyFill="1" applyBorder="1" applyAlignment="1">
      <alignment horizontal="center"/>
    </xf>
    <xf numFmtId="0" fontId="15" fillId="4" borderId="1" xfId="0" applyNumberFormat="1" applyFont="1" applyFill="1" applyBorder="1" applyAlignment="1">
      <alignment horizontal="center" vertical="center"/>
    </xf>
    <xf numFmtId="0" fontId="12" fillId="5" borderId="1" xfId="0" applyNumberFormat="1" applyFont="1" applyFill="1" applyBorder="1" applyAlignment="1" applyProtection="1">
      <alignment horizontal="center" vertical="center"/>
      <protection locked="0"/>
    </xf>
    <xf numFmtId="0" fontId="12" fillId="3" borderId="1" xfId="0" applyNumberFormat="1" applyFont="1" applyFill="1" applyBorder="1" applyAlignment="1" applyProtection="1">
      <alignment horizontal="center"/>
    </xf>
    <xf numFmtId="0" fontId="7" fillId="0" borderId="0" xfId="0" applyNumberFormat="1" applyFont="1" applyProtection="1"/>
    <xf numFmtId="0" fontId="7" fillId="2" borderId="1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/>
    <xf numFmtId="0" fontId="3" fillId="0" borderId="2" xfId="0" applyNumberFormat="1" applyFont="1" applyFill="1" applyBorder="1" applyAlignment="1">
      <alignment vertical="center" wrapText="1"/>
    </xf>
    <xf numFmtId="0" fontId="2" fillId="0" borderId="0" xfId="0" applyNumberFormat="1" applyFont="1" applyAlignment="1">
      <alignment horizontal="left" vertical="top" wrapText="1"/>
    </xf>
    <xf numFmtId="0" fontId="7" fillId="2" borderId="1" xfId="0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/>
    </xf>
    <xf numFmtId="0" fontId="0" fillId="5" borderId="1" xfId="0" applyNumberFormat="1" applyFont="1" applyFill="1" applyBorder="1" applyAlignment="1" applyProtection="1">
      <alignment horizontal="center" vertical="center"/>
      <protection locked="0"/>
    </xf>
    <xf numFmtId="0" fontId="17" fillId="0" borderId="0" xfId="0" applyNumberFormat="1" applyFont="1" applyFill="1" applyAlignment="1">
      <alignment horizontal="left" wrapText="1"/>
    </xf>
    <xf numFmtId="0" fontId="17" fillId="0" borderId="0" xfId="0" applyNumberFormat="1" applyFont="1" applyFill="1" applyAlignment="1">
      <alignment horizontal="left"/>
    </xf>
    <xf numFmtId="0" fontId="5" fillId="0" borderId="0" xfId="0" applyNumberFormat="1" applyFont="1" applyAlignment="1">
      <alignment horizontal="center"/>
    </xf>
    <xf numFmtId="0" fontId="2" fillId="3" borderId="3" xfId="0" applyNumberFormat="1" applyFont="1" applyFill="1" applyBorder="1" applyAlignment="1" applyProtection="1">
      <alignment horizontal="right" vertical="center"/>
    </xf>
    <xf numFmtId="0" fontId="2" fillId="3" borderId="5" xfId="0" applyNumberFormat="1" applyFont="1" applyFill="1" applyBorder="1" applyAlignment="1" applyProtection="1">
      <alignment horizontal="right" vertical="center"/>
    </xf>
    <xf numFmtId="0" fontId="4" fillId="5" borderId="3" xfId="0" applyNumberFormat="1" applyFont="1" applyFill="1" applyBorder="1" applyAlignment="1" applyProtection="1">
      <alignment horizontal="center" vertical="center"/>
      <protection locked="0"/>
    </xf>
    <xf numFmtId="0" fontId="4" fillId="5" borderId="5" xfId="0" applyNumberFormat="1" applyFont="1" applyFill="1" applyBorder="1" applyAlignment="1" applyProtection="1">
      <alignment horizontal="center" vertical="center"/>
      <protection locked="0"/>
    </xf>
    <xf numFmtId="0" fontId="15" fillId="4" borderId="3" xfId="0" applyNumberFormat="1" applyFont="1" applyFill="1" applyBorder="1" applyAlignment="1">
      <alignment horizontal="center" vertical="center"/>
    </xf>
    <xf numFmtId="0" fontId="15" fillId="4" borderId="4" xfId="0" applyNumberFormat="1" applyFont="1" applyFill="1" applyBorder="1" applyAlignment="1">
      <alignment horizontal="center" vertical="center"/>
    </xf>
    <xf numFmtId="0" fontId="15" fillId="4" borderId="5" xfId="0" applyNumberFormat="1" applyFont="1" applyFill="1" applyBorder="1" applyAlignment="1">
      <alignment horizontal="center" vertical="center"/>
    </xf>
    <xf numFmtId="0" fontId="11" fillId="0" borderId="8" xfId="0" applyNumberFormat="1" applyFont="1" applyBorder="1" applyAlignment="1">
      <alignment horizontal="left" wrapText="1"/>
    </xf>
    <xf numFmtId="0" fontId="11" fillId="0" borderId="9" xfId="0" applyNumberFormat="1" applyFont="1" applyBorder="1" applyAlignment="1">
      <alignment horizontal="left" wrapText="1"/>
    </xf>
    <xf numFmtId="0" fontId="11" fillId="0" borderId="10" xfId="0" applyNumberFormat="1" applyFont="1" applyBorder="1" applyAlignment="1">
      <alignment horizontal="left" wrapText="1"/>
    </xf>
    <xf numFmtId="0" fontId="11" fillId="0" borderId="8" xfId="0" applyNumberFormat="1" applyFont="1" applyBorder="1" applyAlignment="1">
      <alignment horizontal="left" vertical="center" wrapText="1"/>
    </xf>
    <xf numFmtId="0" fontId="11" fillId="0" borderId="9" xfId="0" applyNumberFormat="1" applyFont="1" applyBorder="1" applyAlignment="1">
      <alignment horizontal="left" vertical="center" wrapText="1"/>
    </xf>
    <xf numFmtId="0" fontId="11" fillId="0" borderId="10" xfId="0" applyNumberFormat="1" applyFont="1" applyBorder="1" applyAlignment="1">
      <alignment horizontal="left" vertical="center" wrapText="1"/>
    </xf>
    <xf numFmtId="0" fontId="10" fillId="0" borderId="1" xfId="0" applyNumberFormat="1" applyFont="1" applyBorder="1" applyAlignment="1">
      <alignment horizontal="right"/>
    </xf>
    <xf numFmtId="0" fontId="1" fillId="0" borderId="0" xfId="0" applyNumberFormat="1" applyFont="1" applyFill="1" applyAlignment="1">
      <alignment horizontal="left" wrapText="1"/>
    </xf>
    <xf numFmtId="0" fontId="1" fillId="5" borderId="3" xfId="0" applyNumberFormat="1" applyFont="1" applyFill="1" applyBorder="1" applyAlignment="1" applyProtection="1">
      <alignment horizontal="left"/>
      <protection locked="0"/>
    </xf>
    <xf numFmtId="0" fontId="1" fillId="5" borderId="4" xfId="0" applyNumberFormat="1" applyFont="1" applyFill="1" applyBorder="1" applyAlignment="1" applyProtection="1">
      <alignment horizontal="left"/>
      <protection locked="0"/>
    </xf>
    <xf numFmtId="0" fontId="1" fillId="5" borderId="5" xfId="0" applyNumberFormat="1" applyFont="1" applyFill="1" applyBorder="1" applyAlignment="1" applyProtection="1">
      <alignment horizontal="left"/>
      <protection locked="0"/>
    </xf>
    <xf numFmtId="0" fontId="10" fillId="0" borderId="4" xfId="0" applyNumberFormat="1" applyFont="1" applyBorder="1" applyAlignment="1">
      <alignment horizontal="right"/>
    </xf>
    <xf numFmtId="0" fontId="10" fillId="0" borderId="5" xfId="0" applyNumberFormat="1" applyFont="1" applyBorder="1" applyAlignment="1">
      <alignment horizontal="right"/>
    </xf>
    <xf numFmtId="0" fontId="2" fillId="0" borderId="0" xfId="0" applyNumberFormat="1" applyFont="1" applyBorder="1" applyAlignment="1">
      <alignment horizontal="left" vertical="top" wrapText="1"/>
    </xf>
    <xf numFmtId="0" fontId="2" fillId="0" borderId="11" xfId="0" applyNumberFormat="1" applyFont="1" applyBorder="1" applyAlignment="1">
      <alignment horizontal="left" vertical="top" wrapText="1"/>
    </xf>
    <xf numFmtId="0" fontId="2" fillId="0" borderId="0" xfId="0" applyNumberFormat="1" applyFont="1" applyBorder="1" applyAlignment="1">
      <alignment wrapText="1"/>
    </xf>
    <xf numFmtId="0" fontId="2" fillId="0" borderId="11" xfId="0" applyNumberFormat="1" applyFont="1" applyBorder="1" applyAlignment="1">
      <alignment wrapText="1"/>
    </xf>
    <xf numFmtId="0" fontId="15" fillId="4" borderId="3" xfId="0" applyNumberFormat="1" applyFont="1" applyFill="1" applyBorder="1" applyAlignment="1">
      <alignment horizontal="center" wrapText="1"/>
    </xf>
    <xf numFmtId="0" fontId="15" fillId="4" borderId="5" xfId="0" applyNumberFormat="1" applyFont="1" applyFill="1" applyBorder="1" applyAlignment="1">
      <alignment horizontal="center" wrapText="1"/>
    </xf>
    <xf numFmtId="0" fontId="2" fillId="0" borderId="7" xfId="0" applyNumberFormat="1" applyFont="1" applyBorder="1" applyAlignment="1">
      <alignment horizontal="left" wrapText="1"/>
    </xf>
    <xf numFmtId="0" fontId="2" fillId="0" borderId="7" xfId="0" applyNumberFormat="1" applyFont="1" applyBorder="1" applyAlignment="1">
      <alignment horizontal="left"/>
    </xf>
    <xf numFmtId="0" fontId="2" fillId="0" borderId="6" xfId="0" applyNumberFormat="1" applyFont="1" applyBorder="1" applyAlignment="1">
      <alignment horizontal="left"/>
    </xf>
    <xf numFmtId="0" fontId="17" fillId="0" borderId="0" xfId="0" applyNumberFormat="1" applyFont="1" applyFill="1" applyAlignment="1">
      <alignment horizontal="left" vertical="top" wrapText="1"/>
    </xf>
    <xf numFmtId="0" fontId="17" fillId="0" borderId="0" xfId="0" applyNumberFormat="1" applyFont="1" applyFill="1" applyAlignment="1">
      <alignment horizontal="left" vertical="top"/>
    </xf>
    <xf numFmtId="0" fontId="4" fillId="5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3" xfId="0" applyNumberFormat="1" applyFont="1" applyBorder="1" applyAlignment="1">
      <alignment vertical="top" wrapText="1"/>
    </xf>
    <xf numFmtId="0" fontId="6" fillId="0" borderId="4" xfId="0" applyNumberFormat="1" applyFont="1" applyBorder="1" applyAlignment="1">
      <alignment vertical="top" wrapText="1"/>
    </xf>
    <xf numFmtId="0" fontId="6" fillId="0" borderId="5" xfId="0" applyNumberFormat="1" applyFont="1" applyBorder="1" applyAlignment="1">
      <alignment vertical="top" wrapText="1"/>
    </xf>
    <xf numFmtId="0" fontId="6" fillId="0" borderId="8" xfId="0" applyNumberFormat="1" applyFont="1" applyBorder="1" applyAlignment="1">
      <alignment vertical="top" wrapText="1"/>
    </xf>
    <xf numFmtId="0" fontId="6" fillId="0" borderId="9" xfId="0" applyNumberFormat="1" applyFont="1" applyBorder="1" applyAlignment="1">
      <alignment vertical="top" wrapText="1"/>
    </xf>
    <xf numFmtId="0" fontId="6" fillId="0" borderId="10" xfId="0" applyNumberFormat="1" applyFont="1" applyBorder="1" applyAlignment="1">
      <alignment vertical="top" wrapText="1"/>
    </xf>
    <xf numFmtId="0" fontId="6" fillId="0" borderId="12" xfId="0" applyNumberFormat="1" applyFont="1" applyBorder="1" applyAlignment="1">
      <alignment vertical="top" wrapText="1"/>
    </xf>
    <xf numFmtId="0" fontId="6" fillId="0" borderId="7" xfId="0" applyNumberFormat="1" applyFont="1" applyBorder="1" applyAlignment="1">
      <alignment vertical="top" wrapText="1"/>
    </xf>
    <xf numFmtId="0" fontId="6" fillId="0" borderId="6" xfId="0" applyNumberFormat="1" applyFont="1" applyBorder="1" applyAlignment="1">
      <alignment vertical="top" wrapText="1"/>
    </xf>
    <xf numFmtId="0" fontId="6" fillId="0" borderId="1" xfId="0" applyNumberFormat="1" applyFont="1" applyBorder="1" applyAlignment="1">
      <alignment horizontal="center" vertical="center" wrapText="1"/>
    </xf>
    <xf numFmtId="0" fontId="3" fillId="5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8" xfId="0" applyNumberFormat="1" applyFont="1" applyBorder="1" applyAlignment="1">
      <alignment horizontal="left" vertical="top" wrapText="1"/>
    </xf>
    <xf numFmtId="0" fontId="6" fillId="0" borderId="9" xfId="0" applyNumberFormat="1" applyFont="1" applyBorder="1" applyAlignment="1">
      <alignment horizontal="left" vertical="top" wrapText="1"/>
    </xf>
    <xf numFmtId="0" fontId="6" fillId="0" borderId="10" xfId="0" applyNumberFormat="1" applyFont="1" applyBorder="1" applyAlignment="1">
      <alignment horizontal="left" vertical="top" wrapText="1"/>
    </xf>
    <xf numFmtId="0" fontId="6" fillId="0" borderId="12" xfId="0" applyNumberFormat="1" applyFont="1" applyBorder="1" applyAlignment="1">
      <alignment horizontal="left" vertical="top" wrapText="1"/>
    </xf>
    <xf numFmtId="0" fontId="6" fillId="0" borderId="7" xfId="0" applyNumberFormat="1" applyFont="1" applyBorder="1" applyAlignment="1">
      <alignment horizontal="left" vertical="top" wrapText="1"/>
    </xf>
    <xf numFmtId="0" fontId="6" fillId="0" borderId="6" xfId="0" applyNumberFormat="1" applyFont="1" applyBorder="1" applyAlignment="1">
      <alignment horizontal="left" vertical="top" wrapText="1"/>
    </xf>
    <xf numFmtId="0" fontId="6" fillId="0" borderId="3" xfId="0" applyNumberFormat="1" applyFont="1" applyBorder="1" applyAlignment="1">
      <alignment horizontal="center" vertical="center" wrapText="1"/>
    </xf>
    <xf numFmtId="0" fontId="6" fillId="0" borderId="5" xfId="0" applyNumberFormat="1" applyFont="1" applyBorder="1" applyAlignment="1">
      <alignment horizontal="center" vertical="center" wrapText="1"/>
    </xf>
    <xf numFmtId="0" fontId="3" fillId="5" borderId="8" xfId="0" applyNumberFormat="1" applyFont="1" applyFill="1" applyBorder="1" applyAlignment="1" applyProtection="1">
      <alignment horizontal="center" vertical="center" wrapText="1"/>
      <protection locked="0"/>
    </xf>
    <xf numFmtId="0" fontId="4" fillId="5" borderId="9" xfId="0" applyNumberFormat="1" applyFont="1" applyFill="1" applyBorder="1" applyAlignment="1" applyProtection="1">
      <alignment horizontal="center" vertical="center" wrapText="1"/>
      <protection locked="0"/>
    </xf>
    <xf numFmtId="0" fontId="4" fillId="5" borderId="10" xfId="0" applyNumberFormat="1" applyFont="1" applyFill="1" applyBorder="1" applyAlignment="1" applyProtection="1">
      <alignment horizontal="center" vertical="center" wrapText="1"/>
      <protection locked="0"/>
    </xf>
    <xf numFmtId="0" fontId="4" fillId="5" borderId="12" xfId="0" applyNumberFormat="1" applyFont="1" applyFill="1" applyBorder="1" applyAlignment="1" applyProtection="1">
      <alignment horizontal="center" vertical="center" wrapText="1"/>
      <protection locked="0"/>
    </xf>
    <xf numFmtId="0" fontId="4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4" fillId="5" borderId="6" xfId="0" applyNumberFormat="1" applyFont="1" applyFill="1" applyBorder="1" applyAlignment="1" applyProtection="1">
      <alignment horizontal="center" vertical="center" wrapText="1"/>
      <protection locked="0"/>
    </xf>
  </cellXfs>
  <cellStyles count="3">
    <cellStyle name="Hivatkozás" xfId="1" builtinId="8" hidden="1"/>
    <cellStyle name="Látott hivatkozás" xfId="2" builtinId="9" hidden="1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Relatives Höhenprofil des AFM-modells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rgbClr val="C0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Sheet1!$B$93:$B$109</c:f>
              <c:numCache>
                <c:formatCode>General</c:formatCode>
                <c:ptCount val="17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  <c:pt idx="16">
                  <c:v>80</c:v>
                </c:pt>
              </c:numCache>
            </c:numRef>
          </c:xVal>
          <c:yVal>
            <c:numRef>
              <c:f>Sheet1!$E$93:$E$109</c:f>
              <c:numCache>
                <c:formatCode>General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4DA-AA44-8E5C-703CDB4DDA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45295224"/>
        <c:axId val="2145305880"/>
      </c:scatterChart>
      <c:valAx>
        <c:axId val="2145295224"/>
        <c:scaling>
          <c:orientation val="minMax"/>
          <c:max val="8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Position, </a:t>
                </a:r>
                <a:r>
                  <a:rPr lang="en-GB" i="1"/>
                  <a:t>x</a:t>
                </a:r>
                <a:r>
                  <a:rPr lang="en-GB"/>
                  <a:t> (mm)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u-HU"/>
          </a:p>
        </c:txPr>
        <c:crossAx val="2145305880"/>
        <c:crosses val="autoZero"/>
        <c:crossBetween val="midCat"/>
      </c:valAx>
      <c:valAx>
        <c:axId val="2145305880"/>
        <c:scaling>
          <c:orientation val="minMax"/>
          <c:max val="1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relative Höhe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u-HU"/>
          </a:p>
        </c:txPr>
        <c:crossAx val="21452952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u-HU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160865</xdr:colOff>
      <xdr:row>91</xdr:row>
      <xdr:rowOff>38100</xdr:rowOff>
    </xdr:from>
    <xdr:to>
      <xdr:col>10</xdr:col>
      <xdr:colOff>821265</xdr:colOff>
      <xdr:row>105</xdr:row>
      <xdr:rowOff>76200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64D653DD-85B3-524E-962A-F335897FF5C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C149"/>
  <sheetViews>
    <sheetView tabSelected="1" zoomScale="115" zoomScaleNormal="115" zoomScalePageLayoutView="150" workbookViewId="0">
      <selection activeCell="B114" sqref="B114:F114"/>
    </sheetView>
  </sheetViews>
  <sheetFormatPr defaultColWidth="0" defaultRowHeight="15.75" zeroHeight="1"/>
  <cols>
    <col min="1" max="1" width="4.625" style="1" customWidth="1"/>
    <col min="2" max="3" width="10.875" style="1" customWidth="1"/>
    <col min="4" max="4" width="2.875" style="1" customWidth="1"/>
    <col min="5" max="5" width="13.625" style="1" customWidth="1"/>
    <col min="6" max="6" width="14.125" style="1" customWidth="1"/>
    <col min="7" max="11" width="10.875" style="1" customWidth="1"/>
    <col min="12" max="12" width="4.125" style="1" customWidth="1"/>
    <col min="13" max="15" width="12.875" style="1" hidden="1"/>
    <col min="16" max="16383" width="10.875" style="1" hidden="1"/>
    <col min="16384" max="16384" width="2" style="1" hidden="1" customWidth="1"/>
  </cols>
  <sheetData>
    <row r="1" spans="2:11" ht="33.75">
      <c r="B1" s="68" t="s">
        <v>11</v>
      </c>
      <c r="C1" s="68"/>
      <c r="D1" s="68"/>
      <c r="E1" s="68"/>
      <c r="F1" s="68"/>
      <c r="G1" s="68"/>
      <c r="H1" s="68"/>
      <c r="I1" s="68"/>
      <c r="J1" s="68"/>
      <c r="K1" s="68"/>
    </row>
    <row r="2" spans="2:11" ht="18.95" customHeight="1">
      <c r="B2" s="2" t="s">
        <v>48</v>
      </c>
      <c r="C2" s="2"/>
      <c r="D2" s="2"/>
      <c r="E2" s="3"/>
      <c r="F2" s="3"/>
      <c r="G2" s="3"/>
      <c r="H2" s="3"/>
      <c r="I2" s="3"/>
      <c r="J2" s="3"/>
      <c r="K2" s="3"/>
    </row>
    <row r="3" spans="2:11" ht="26.25">
      <c r="B3" s="82" t="s">
        <v>12</v>
      </c>
      <c r="C3" s="82"/>
      <c r="D3" s="84"/>
      <c r="E3" s="85"/>
      <c r="F3" s="86"/>
      <c r="G3" s="4" t="s">
        <v>13</v>
      </c>
      <c r="H3" s="5"/>
      <c r="I3" s="87" t="s">
        <v>14</v>
      </c>
      <c r="J3" s="88"/>
      <c r="K3" s="6"/>
    </row>
    <row r="4" spans="2:11" ht="33.75">
      <c r="B4" s="82" t="s">
        <v>15</v>
      </c>
      <c r="C4" s="82"/>
      <c r="D4" s="84"/>
      <c r="E4" s="85"/>
      <c r="F4" s="85"/>
      <c r="G4" s="7"/>
      <c r="H4" s="8"/>
      <c r="I4" s="8"/>
      <c r="J4" s="8"/>
      <c r="K4" s="3"/>
    </row>
    <row r="5" spans="2:11" ht="17.100000000000001" customHeight="1">
      <c r="B5" s="9"/>
      <c r="C5" s="9"/>
      <c r="D5" s="10"/>
      <c r="E5" s="10"/>
      <c r="F5" s="10"/>
      <c r="G5" s="8"/>
      <c r="H5" s="8"/>
      <c r="I5" s="8"/>
      <c r="J5" s="8"/>
      <c r="K5" s="3"/>
    </row>
    <row r="6" spans="2:11" ht="83.1" customHeight="1">
      <c r="B6" s="79" t="s">
        <v>39</v>
      </c>
      <c r="C6" s="80"/>
      <c r="D6" s="80"/>
      <c r="E6" s="80"/>
      <c r="F6" s="80"/>
      <c r="G6" s="80"/>
      <c r="H6" s="80"/>
      <c r="I6" s="80"/>
      <c r="J6" s="80"/>
      <c r="K6" s="81"/>
    </row>
    <row r="7" spans="2:11" ht="21" customHeight="1">
      <c r="B7" s="76" t="s">
        <v>16</v>
      </c>
      <c r="C7" s="77"/>
      <c r="D7" s="77"/>
      <c r="E7" s="77"/>
      <c r="F7" s="77"/>
      <c r="G7" s="77"/>
      <c r="H7" s="77"/>
      <c r="I7" s="77"/>
      <c r="J7" s="77"/>
      <c r="K7" s="78"/>
    </row>
    <row r="8" spans="2:11" ht="39" customHeight="1">
      <c r="B8" s="11" t="s">
        <v>0</v>
      </c>
      <c r="C8" s="89" t="s">
        <v>57</v>
      </c>
      <c r="D8" s="89"/>
      <c r="E8" s="89"/>
      <c r="F8" s="89"/>
      <c r="G8" s="89"/>
      <c r="H8" s="89"/>
      <c r="I8" s="89"/>
      <c r="J8" s="89"/>
      <c r="K8" s="90"/>
    </row>
    <row r="9" spans="2:11" s="12" customFormat="1" ht="38.1" customHeight="1">
      <c r="B9" s="11" t="s">
        <v>1</v>
      </c>
      <c r="C9" s="91" t="s">
        <v>40</v>
      </c>
      <c r="D9" s="91"/>
      <c r="E9" s="91"/>
      <c r="F9" s="91"/>
      <c r="G9" s="91"/>
      <c r="H9" s="91"/>
      <c r="I9" s="91"/>
      <c r="J9" s="91"/>
      <c r="K9" s="92"/>
    </row>
    <row r="10" spans="2:11" s="12" customFormat="1" ht="39.950000000000003" customHeight="1">
      <c r="B10" s="13" t="s">
        <v>2</v>
      </c>
      <c r="C10" s="95" t="s">
        <v>41</v>
      </c>
      <c r="D10" s="96"/>
      <c r="E10" s="96"/>
      <c r="F10" s="96"/>
      <c r="G10" s="96"/>
      <c r="H10" s="96"/>
      <c r="I10" s="96"/>
      <c r="J10" s="96"/>
      <c r="K10" s="97"/>
    </row>
    <row r="11" spans="2:11" s="12" customFormat="1" ht="6" customHeight="1">
      <c r="B11" s="14"/>
      <c r="C11" s="15"/>
      <c r="D11" s="15"/>
      <c r="E11" s="15"/>
      <c r="F11" s="15"/>
      <c r="G11" s="15"/>
      <c r="H11" s="15"/>
      <c r="I11" s="15"/>
      <c r="J11" s="15"/>
      <c r="K11" s="15"/>
    </row>
    <row r="12" spans="2:11" s="16" customFormat="1" ht="48" customHeight="1">
      <c r="B12" s="83" t="s">
        <v>52</v>
      </c>
      <c r="C12" s="83"/>
      <c r="D12" s="83"/>
      <c r="E12" s="83"/>
      <c r="F12" s="83"/>
      <c r="G12" s="83"/>
      <c r="H12" s="83"/>
      <c r="I12" s="83"/>
      <c r="J12" s="83"/>
      <c r="K12" s="83"/>
    </row>
    <row r="13" spans="2:11"/>
    <row r="14" spans="2:11" ht="50.1" customHeight="1">
      <c r="B14" s="17" t="s">
        <v>19</v>
      </c>
      <c r="C14" s="17" t="s">
        <v>20</v>
      </c>
      <c r="E14" s="18" t="s">
        <v>21</v>
      </c>
      <c r="F14" s="17" t="s">
        <v>18</v>
      </c>
      <c r="H14" s="17" t="s">
        <v>17</v>
      </c>
    </row>
    <row r="15" spans="2:11" s="20" customFormat="1" ht="21" customHeight="1">
      <c r="B15" s="19">
        <v>0</v>
      </c>
      <c r="C15" s="19">
        <v>0</v>
      </c>
      <c r="E15" s="19">
        <v>0</v>
      </c>
      <c r="F15" s="19">
        <v>0</v>
      </c>
      <c r="H15" s="21">
        <v>2.6</v>
      </c>
    </row>
    <row r="16" spans="2:11" s="20" customFormat="1" ht="21" customHeight="1">
      <c r="B16" s="19">
        <v>40</v>
      </c>
      <c r="C16" s="65"/>
      <c r="E16" s="22"/>
      <c r="F16" s="22"/>
    </row>
    <row r="17" spans="2:11" s="20" customFormat="1" ht="21" customHeight="1">
      <c r="B17" s="19">
        <v>80</v>
      </c>
      <c r="C17" s="22"/>
      <c r="E17" s="22"/>
      <c r="F17" s="22"/>
    </row>
    <row r="18" spans="2:11" s="20" customFormat="1" ht="21" customHeight="1">
      <c r="B18" s="19">
        <v>120</v>
      </c>
      <c r="C18" s="22"/>
      <c r="E18" s="22"/>
      <c r="F18" s="22"/>
    </row>
    <row r="19" spans="2:11"/>
    <row r="20" spans="2:11" ht="45.95" customHeight="1">
      <c r="B20" s="83" t="s">
        <v>55</v>
      </c>
      <c r="C20" s="83"/>
      <c r="D20" s="83"/>
      <c r="E20" s="83"/>
      <c r="F20" s="83"/>
      <c r="G20" s="83"/>
      <c r="H20" s="83"/>
      <c r="I20" s="83"/>
      <c r="J20" s="83"/>
      <c r="K20" s="83"/>
    </row>
    <row r="21" spans="2:11">
      <c r="B21" s="23"/>
      <c r="C21" s="24"/>
      <c r="D21" s="24"/>
      <c r="E21" s="24"/>
      <c r="F21" s="24"/>
      <c r="G21" s="24"/>
      <c r="H21" s="24"/>
      <c r="I21" s="24"/>
      <c r="J21" s="25"/>
    </row>
    <row r="22" spans="2:11">
      <c r="B22" s="26"/>
      <c r="C22" s="27"/>
      <c r="D22" s="27"/>
      <c r="E22" s="27"/>
      <c r="F22" s="27"/>
      <c r="G22" s="27"/>
      <c r="H22" s="27"/>
      <c r="I22" s="27"/>
      <c r="J22" s="28"/>
    </row>
    <row r="23" spans="2:11">
      <c r="B23" s="26"/>
      <c r="C23" s="27"/>
      <c r="D23" s="27"/>
      <c r="E23" s="27"/>
      <c r="F23" s="27"/>
      <c r="G23" s="27"/>
      <c r="H23" s="27"/>
      <c r="I23" s="27"/>
      <c r="J23" s="28"/>
    </row>
    <row r="24" spans="2:11">
      <c r="B24" s="26"/>
      <c r="C24" s="27"/>
      <c r="D24" s="27"/>
      <c r="E24" s="27"/>
      <c r="F24" s="27"/>
      <c r="G24" s="27"/>
      <c r="H24" s="27"/>
      <c r="I24" s="27"/>
      <c r="J24" s="28"/>
    </row>
    <row r="25" spans="2:11">
      <c r="B25" s="26"/>
      <c r="C25" s="27"/>
      <c r="D25" s="27"/>
      <c r="E25" s="27"/>
      <c r="F25" s="27"/>
      <c r="G25" s="27"/>
      <c r="H25" s="27"/>
      <c r="I25" s="27"/>
      <c r="J25" s="28"/>
    </row>
    <row r="26" spans="2:11">
      <c r="B26" s="26"/>
      <c r="C26" s="27"/>
      <c r="D26" s="27"/>
      <c r="E26" s="27"/>
      <c r="F26" s="27"/>
      <c r="G26" s="27"/>
      <c r="H26" s="27"/>
      <c r="I26" s="27"/>
      <c r="J26" s="28"/>
    </row>
    <row r="27" spans="2:11">
      <c r="B27" s="26"/>
      <c r="C27" s="27"/>
      <c r="D27" s="27"/>
      <c r="E27" s="27"/>
      <c r="F27" s="27"/>
      <c r="G27" s="27"/>
      <c r="H27" s="27"/>
      <c r="I27" s="27"/>
      <c r="J27" s="28"/>
    </row>
    <row r="28" spans="2:11">
      <c r="B28" s="26"/>
      <c r="C28" s="27"/>
      <c r="D28" s="27"/>
      <c r="E28" s="27"/>
      <c r="F28" s="27"/>
      <c r="G28" s="27"/>
      <c r="H28" s="27"/>
      <c r="I28" s="27"/>
      <c r="J28" s="28"/>
    </row>
    <row r="29" spans="2:11">
      <c r="B29" s="26"/>
      <c r="C29" s="27"/>
      <c r="D29" s="27"/>
      <c r="E29" s="27"/>
      <c r="F29" s="27"/>
      <c r="G29" s="27"/>
      <c r="H29" s="27"/>
      <c r="I29" s="27"/>
      <c r="J29" s="28"/>
    </row>
    <row r="30" spans="2:11">
      <c r="B30" s="26"/>
      <c r="C30" s="27"/>
      <c r="D30" s="27"/>
      <c r="E30" s="27"/>
      <c r="F30" s="27"/>
      <c r="G30" s="27"/>
      <c r="H30" s="27"/>
      <c r="I30" s="27"/>
      <c r="J30" s="28"/>
    </row>
    <row r="31" spans="2:11">
      <c r="B31" s="26"/>
      <c r="C31" s="27"/>
      <c r="D31" s="27"/>
      <c r="E31" s="27"/>
      <c r="F31" s="27"/>
      <c r="G31" s="27"/>
      <c r="H31" s="27"/>
      <c r="I31" s="27"/>
      <c r="J31" s="28"/>
    </row>
    <row r="32" spans="2:11">
      <c r="B32" s="26"/>
      <c r="C32" s="27"/>
      <c r="D32" s="27"/>
      <c r="E32" s="27"/>
      <c r="F32" s="27"/>
      <c r="G32" s="27"/>
      <c r="H32" s="27"/>
      <c r="I32" s="27"/>
      <c r="J32" s="28"/>
    </row>
    <row r="33" spans="1:14">
      <c r="B33" s="26"/>
      <c r="C33" s="27"/>
      <c r="D33" s="27"/>
      <c r="E33" s="27"/>
      <c r="F33" s="27"/>
      <c r="G33" s="27"/>
      <c r="H33" s="27"/>
      <c r="I33" s="27"/>
      <c r="J33" s="28"/>
    </row>
    <row r="34" spans="1:14">
      <c r="B34" s="26"/>
      <c r="C34" s="27"/>
      <c r="D34" s="27"/>
      <c r="E34" s="27"/>
      <c r="F34" s="27"/>
      <c r="G34" s="27"/>
      <c r="H34" s="27"/>
      <c r="I34" s="27"/>
      <c r="J34" s="28"/>
    </row>
    <row r="35" spans="1:14">
      <c r="B35" s="26"/>
      <c r="C35" s="27"/>
      <c r="D35" s="27"/>
      <c r="E35" s="27"/>
      <c r="F35" s="27"/>
      <c r="G35" s="27"/>
      <c r="H35" s="27"/>
      <c r="I35" s="27"/>
      <c r="J35" s="28"/>
    </row>
    <row r="36" spans="1:14">
      <c r="A36" s="29"/>
      <c r="B36" s="30"/>
      <c r="C36" s="31"/>
      <c r="D36" s="31"/>
      <c r="E36" s="31"/>
      <c r="F36" s="31"/>
      <c r="G36" s="31"/>
      <c r="H36" s="31"/>
      <c r="I36" s="31"/>
      <c r="J36" s="32"/>
      <c r="K36" s="29"/>
      <c r="L36" s="29"/>
      <c r="M36" s="29"/>
      <c r="N36" s="29"/>
    </row>
    <row r="37" spans="1:14">
      <c r="A37" s="29"/>
      <c r="B37" s="30"/>
      <c r="C37" s="31"/>
      <c r="D37" s="31"/>
      <c r="E37" s="31"/>
      <c r="F37" s="31"/>
      <c r="G37" s="31"/>
      <c r="H37" s="31"/>
      <c r="I37" s="31"/>
      <c r="J37" s="32"/>
      <c r="K37" s="29"/>
      <c r="L37" s="29"/>
      <c r="M37" s="29"/>
      <c r="N37" s="29"/>
    </row>
    <row r="38" spans="1:14">
      <c r="A38" s="29"/>
      <c r="B38" s="26"/>
      <c r="C38" s="27"/>
      <c r="D38" s="27"/>
      <c r="E38" s="27"/>
      <c r="F38" s="31"/>
      <c r="G38" s="31"/>
      <c r="H38" s="31"/>
      <c r="I38" s="31"/>
      <c r="J38" s="32"/>
      <c r="K38" s="29"/>
      <c r="L38" s="29"/>
      <c r="M38" s="29"/>
      <c r="N38" s="29"/>
    </row>
    <row r="39" spans="1:14">
      <c r="A39" s="29"/>
      <c r="B39" s="26"/>
      <c r="C39" s="27"/>
      <c r="D39" s="27"/>
      <c r="E39" s="27"/>
      <c r="F39" s="31"/>
      <c r="G39" s="31"/>
      <c r="H39" s="31"/>
      <c r="I39" s="31"/>
      <c r="J39" s="32"/>
      <c r="K39" s="29"/>
      <c r="L39" s="29"/>
      <c r="M39" s="29"/>
      <c r="N39" s="29"/>
    </row>
    <row r="40" spans="1:14">
      <c r="A40" s="29"/>
      <c r="B40" s="33"/>
      <c r="C40" s="34"/>
      <c r="D40" s="34"/>
      <c r="E40" s="34"/>
      <c r="F40" s="35"/>
      <c r="G40" s="35"/>
      <c r="H40" s="35"/>
      <c r="I40" s="35"/>
      <c r="J40" s="36"/>
      <c r="K40" s="29"/>
      <c r="L40" s="29"/>
      <c r="M40" s="29"/>
      <c r="N40" s="29"/>
    </row>
    <row r="41" spans="1:14">
      <c r="A41" s="29"/>
      <c r="F41" s="29"/>
      <c r="G41" s="29"/>
      <c r="H41" s="29"/>
      <c r="I41" s="29"/>
      <c r="J41" s="29"/>
      <c r="K41" s="29"/>
      <c r="L41" s="29"/>
      <c r="M41" s="29"/>
      <c r="N41" s="29"/>
    </row>
    <row r="42" spans="1:14" ht="31.5">
      <c r="A42" s="29"/>
      <c r="B42" s="73" t="s">
        <v>42</v>
      </c>
      <c r="C42" s="74"/>
      <c r="D42" s="74"/>
      <c r="E42" s="75"/>
      <c r="F42" s="29"/>
      <c r="G42" s="37" t="s">
        <v>43</v>
      </c>
      <c r="H42" s="37" t="s">
        <v>44</v>
      </c>
      <c r="J42" s="29"/>
    </row>
    <row r="43" spans="1:14" ht="24.95" customHeight="1">
      <c r="A43" s="29"/>
      <c r="B43" s="69" t="s">
        <v>22</v>
      </c>
      <c r="C43" s="70"/>
      <c r="D43" s="71"/>
      <c r="E43" s="72"/>
      <c r="F43" s="29"/>
      <c r="G43" s="38"/>
      <c r="H43" s="38"/>
    </row>
    <row r="44" spans="1:14" ht="24.95" customHeight="1">
      <c r="A44" s="29"/>
      <c r="B44" s="69" t="s">
        <v>23</v>
      </c>
      <c r="C44" s="70"/>
      <c r="D44" s="71"/>
      <c r="E44" s="72"/>
      <c r="F44" s="29"/>
    </row>
    <row r="45" spans="1:14" ht="24.95" customHeight="1">
      <c r="A45" s="29"/>
      <c r="B45" s="69" t="s">
        <v>3</v>
      </c>
      <c r="C45" s="70"/>
      <c r="D45" s="71"/>
      <c r="E45" s="72"/>
      <c r="F45" s="29"/>
    </row>
    <row r="46" spans="1:14" ht="24.95" customHeight="1">
      <c r="A46" s="29"/>
      <c r="F46" s="29"/>
      <c r="G46" s="29"/>
      <c r="H46" s="29"/>
    </row>
    <row r="47" spans="1:14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</row>
    <row r="48" spans="1:14">
      <c r="A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</row>
    <row r="49" spans="1:14" ht="45.95" customHeight="1">
      <c r="A49" s="29"/>
      <c r="B49" s="98" t="s">
        <v>56</v>
      </c>
      <c r="C49" s="99"/>
      <c r="D49" s="99"/>
      <c r="E49" s="99"/>
      <c r="F49" s="99"/>
      <c r="G49" s="99"/>
      <c r="H49" s="99"/>
      <c r="I49" s="99"/>
      <c r="J49" s="99"/>
      <c r="K49" s="99"/>
      <c r="L49" s="29"/>
      <c r="M49" s="29"/>
      <c r="N49" s="29"/>
    </row>
    <row r="50" spans="1:14" ht="21">
      <c r="A50" s="29"/>
      <c r="B50" s="39"/>
      <c r="C50" s="39"/>
      <c r="D50" s="39"/>
      <c r="E50" s="39"/>
      <c r="H50" s="39"/>
      <c r="I50" s="39"/>
      <c r="J50" s="39"/>
      <c r="K50" s="39"/>
      <c r="L50" s="29"/>
      <c r="M50" s="29"/>
      <c r="N50" s="29"/>
    </row>
    <row r="51" spans="1:14" ht="33" customHeight="1">
      <c r="A51" s="29"/>
      <c r="B51" s="93" t="s">
        <v>24</v>
      </c>
      <c r="C51" s="94"/>
      <c r="E51" s="93" t="s">
        <v>49</v>
      </c>
      <c r="F51" s="94"/>
      <c r="H51" s="40"/>
      <c r="I51" s="24"/>
      <c r="J51" s="24"/>
      <c r="K51" s="41"/>
      <c r="L51" s="29"/>
    </row>
    <row r="52" spans="1:14" ht="47.25">
      <c r="A52" s="29"/>
      <c r="B52" s="42" t="s">
        <v>25</v>
      </c>
      <c r="C52" s="42" t="s">
        <v>26</v>
      </c>
      <c r="E52" s="42" t="s">
        <v>25</v>
      </c>
      <c r="F52" s="42" t="s">
        <v>26</v>
      </c>
      <c r="H52" s="30"/>
      <c r="I52" s="27"/>
      <c r="J52" s="27"/>
      <c r="K52" s="28"/>
    </row>
    <row r="53" spans="1:14">
      <c r="A53" s="29"/>
      <c r="B53" s="62">
        <v>28.4</v>
      </c>
      <c r="C53" s="43"/>
      <c r="E53" s="62">
        <v>12</v>
      </c>
      <c r="F53" s="43"/>
      <c r="H53" s="30"/>
      <c r="I53" s="27"/>
      <c r="J53" s="27"/>
      <c r="K53" s="32"/>
      <c r="L53" s="29"/>
    </row>
    <row r="54" spans="1:14">
      <c r="A54" s="29"/>
      <c r="B54" s="62">
        <v>28.8</v>
      </c>
      <c r="C54" s="43"/>
      <c r="D54" s="29"/>
      <c r="E54" s="62">
        <v>12.4</v>
      </c>
      <c r="F54" s="43"/>
      <c r="H54" s="30"/>
      <c r="I54" s="27"/>
      <c r="J54" s="27"/>
      <c r="K54" s="32"/>
      <c r="L54" s="29"/>
      <c r="M54" s="29"/>
      <c r="N54" s="29"/>
    </row>
    <row r="55" spans="1:14">
      <c r="A55" s="29"/>
      <c r="B55" s="62">
        <v>29</v>
      </c>
      <c r="C55" s="43"/>
      <c r="D55" s="29"/>
      <c r="E55" s="62">
        <v>12.8</v>
      </c>
      <c r="F55" s="43"/>
      <c r="H55" s="30"/>
      <c r="I55" s="27"/>
      <c r="J55" s="27"/>
      <c r="K55" s="32"/>
      <c r="L55" s="29"/>
      <c r="M55" s="29"/>
      <c r="N55" s="29"/>
    </row>
    <row r="56" spans="1:14">
      <c r="A56" s="29"/>
      <c r="B56" s="62">
        <v>29.2</v>
      </c>
      <c r="C56" s="43"/>
      <c r="D56" s="29"/>
      <c r="E56" s="62">
        <v>13</v>
      </c>
      <c r="F56" s="43"/>
      <c r="H56" s="30"/>
      <c r="I56" s="27"/>
      <c r="J56" s="27"/>
      <c r="K56" s="32"/>
      <c r="L56" s="29"/>
      <c r="M56" s="29"/>
      <c r="N56" s="29"/>
    </row>
    <row r="57" spans="1:14">
      <c r="A57" s="29"/>
      <c r="B57" s="62">
        <v>29.4</v>
      </c>
      <c r="C57" s="43"/>
      <c r="D57" s="29"/>
      <c r="E57" s="62">
        <v>13.2</v>
      </c>
      <c r="F57" s="43"/>
      <c r="H57" s="30"/>
      <c r="I57" s="27"/>
      <c r="J57" s="27"/>
      <c r="K57" s="32"/>
      <c r="L57" s="29"/>
      <c r="M57" s="29"/>
      <c r="N57" s="29"/>
    </row>
    <row r="58" spans="1:14">
      <c r="A58" s="29"/>
      <c r="B58" s="62">
        <v>29.5</v>
      </c>
      <c r="C58" s="43"/>
      <c r="D58" s="29"/>
      <c r="E58" s="62">
        <v>13.3</v>
      </c>
      <c r="F58" s="43"/>
      <c r="H58" s="30"/>
      <c r="I58" s="27"/>
      <c r="J58" s="27"/>
      <c r="K58" s="32"/>
      <c r="L58" s="29"/>
      <c r="M58" s="29"/>
      <c r="N58" s="29"/>
    </row>
    <row r="59" spans="1:14">
      <c r="A59" s="29"/>
      <c r="B59" s="62">
        <v>29.6</v>
      </c>
      <c r="C59" s="43"/>
      <c r="D59" s="29"/>
      <c r="E59" s="62">
        <v>13.4</v>
      </c>
      <c r="F59" s="43"/>
      <c r="H59" s="30"/>
      <c r="I59" s="27"/>
      <c r="J59" s="27"/>
      <c r="K59" s="32"/>
      <c r="L59" s="29"/>
      <c r="M59" s="29"/>
      <c r="N59" s="29"/>
    </row>
    <row r="60" spans="1:14">
      <c r="B60" s="62">
        <v>29.7</v>
      </c>
      <c r="C60" s="43"/>
      <c r="E60" s="62">
        <v>13.5</v>
      </c>
      <c r="F60" s="43"/>
      <c r="H60" s="26"/>
      <c r="I60" s="27"/>
      <c r="J60" s="27"/>
      <c r="K60" s="28"/>
    </row>
    <row r="61" spans="1:14">
      <c r="B61" s="62">
        <v>29.8</v>
      </c>
      <c r="C61" s="43"/>
      <c r="E61" s="62">
        <v>13.6</v>
      </c>
      <c r="F61" s="43"/>
      <c r="H61" s="26"/>
      <c r="I61" s="27"/>
      <c r="J61" s="27"/>
      <c r="K61" s="28"/>
    </row>
    <row r="62" spans="1:14">
      <c r="B62" s="62">
        <v>29.9</v>
      </c>
      <c r="C62" s="43"/>
      <c r="E62" s="62">
        <v>13.7</v>
      </c>
      <c r="F62" s="43"/>
      <c r="H62" s="33"/>
      <c r="I62" s="34"/>
      <c r="J62" s="34"/>
      <c r="K62" s="44"/>
    </row>
    <row r="63" spans="1:14">
      <c r="B63" s="62">
        <v>30</v>
      </c>
      <c r="C63" s="43"/>
      <c r="E63" s="62">
        <v>13.8</v>
      </c>
      <c r="F63" s="43"/>
    </row>
    <row r="64" spans="1:14">
      <c r="B64" s="62">
        <v>30.1</v>
      </c>
      <c r="C64" s="43"/>
      <c r="E64" s="62">
        <v>13.9</v>
      </c>
      <c r="F64" s="43"/>
      <c r="H64" s="23"/>
      <c r="I64" s="24"/>
      <c r="J64" s="24"/>
      <c r="K64" s="25"/>
    </row>
    <row r="65" spans="2:11">
      <c r="B65" s="62">
        <v>30.2</v>
      </c>
      <c r="C65" s="43"/>
      <c r="E65" s="62">
        <v>14</v>
      </c>
      <c r="F65" s="43"/>
      <c r="H65" s="26"/>
      <c r="I65" s="27"/>
      <c r="J65" s="27"/>
      <c r="K65" s="28"/>
    </row>
    <row r="66" spans="2:11">
      <c r="B66" s="62">
        <v>30.3</v>
      </c>
      <c r="C66" s="43"/>
      <c r="E66" s="62">
        <v>14.2</v>
      </c>
      <c r="F66" s="43"/>
      <c r="H66" s="26"/>
      <c r="I66" s="27"/>
      <c r="J66" s="27"/>
      <c r="K66" s="28"/>
    </row>
    <row r="67" spans="2:11">
      <c r="B67" s="62">
        <v>30.4</v>
      </c>
      <c r="C67" s="43"/>
      <c r="E67" s="62">
        <v>14.4</v>
      </c>
      <c r="F67" s="43"/>
      <c r="H67" s="26"/>
      <c r="I67" s="27"/>
      <c r="J67" s="27"/>
      <c r="K67" s="28"/>
    </row>
    <row r="68" spans="2:11">
      <c r="B68" s="62">
        <v>30.5</v>
      </c>
      <c r="C68" s="43"/>
      <c r="E68" s="62">
        <v>14.8</v>
      </c>
      <c r="F68" s="43"/>
      <c r="H68" s="26"/>
      <c r="I68" s="27"/>
      <c r="J68" s="27"/>
      <c r="K68" s="28"/>
    </row>
    <row r="69" spans="2:11">
      <c r="B69" s="62">
        <v>30.6</v>
      </c>
      <c r="C69" s="43"/>
      <c r="E69" s="62">
        <v>15.2</v>
      </c>
      <c r="F69" s="43"/>
      <c r="H69" s="26"/>
      <c r="I69" s="27"/>
      <c r="J69" s="27"/>
      <c r="K69" s="28"/>
    </row>
    <row r="70" spans="2:11">
      <c r="B70" s="62">
        <v>30.7</v>
      </c>
      <c r="C70" s="43"/>
      <c r="E70" s="62">
        <v>15.6</v>
      </c>
      <c r="F70" s="43"/>
      <c r="H70" s="26"/>
      <c r="I70" s="27"/>
      <c r="J70" s="27"/>
      <c r="K70" s="28"/>
    </row>
    <row r="71" spans="2:11">
      <c r="B71" s="62">
        <v>30.8</v>
      </c>
      <c r="C71" s="43"/>
      <c r="E71" s="62">
        <v>16</v>
      </c>
      <c r="F71" s="43"/>
      <c r="H71" s="26"/>
      <c r="I71" s="27"/>
      <c r="J71" s="27"/>
      <c r="K71" s="28"/>
    </row>
    <row r="72" spans="2:11">
      <c r="B72" s="62">
        <v>30.9</v>
      </c>
      <c r="C72" s="43"/>
      <c r="E72" s="63"/>
      <c r="F72" s="64"/>
      <c r="H72" s="26"/>
      <c r="I72" s="27"/>
      <c r="J72" s="27"/>
      <c r="K72" s="28"/>
    </row>
    <row r="73" spans="2:11">
      <c r="B73" s="62">
        <v>31</v>
      </c>
      <c r="C73" s="43"/>
      <c r="E73" s="63"/>
      <c r="F73" s="64"/>
      <c r="H73" s="26"/>
      <c r="I73" s="27"/>
      <c r="J73" s="27"/>
      <c r="K73" s="28"/>
    </row>
    <row r="74" spans="2:11">
      <c r="B74" s="62">
        <v>31.2</v>
      </c>
      <c r="C74" s="43"/>
      <c r="E74" s="63"/>
      <c r="F74" s="64"/>
      <c r="H74" s="26"/>
      <c r="I74" s="27"/>
      <c r="J74" s="27"/>
      <c r="K74" s="28"/>
    </row>
    <row r="75" spans="2:11">
      <c r="B75" s="62">
        <v>31.4</v>
      </c>
      <c r="C75" s="45"/>
      <c r="E75" s="63"/>
      <c r="F75" s="64"/>
      <c r="H75" s="26"/>
      <c r="I75" s="27"/>
      <c r="J75" s="27"/>
      <c r="K75" s="28"/>
    </row>
    <row r="76" spans="2:11">
      <c r="B76" s="62">
        <v>32</v>
      </c>
      <c r="C76" s="43"/>
      <c r="E76" s="63"/>
      <c r="F76" s="64"/>
      <c r="H76" s="26"/>
      <c r="I76" s="27"/>
      <c r="J76" s="27"/>
      <c r="K76" s="28"/>
    </row>
    <row r="77" spans="2:11">
      <c r="B77" s="63"/>
      <c r="C77" s="64"/>
      <c r="D77" s="31"/>
      <c r="E77" s="63"/>
      <c r="F77" s="64"/>
      <c r="H77" s="26"/>
      <c r="I77" s="27"/>
      <c r="J77" s="27"/>
      <c r="K77" s="28"/>
    </row>
    <row r="78" spans="2:11">
      <c r="B78" s="63"/>
      <c r="C78" s="64"/>
      <c r="D78" s="31"/>
      <c r="E78" s="63"/>
      <c r="F78" s="64"/>
      <c r="H78" s="26"/>
      <c r="I78" s="27"/>
      <c r="J78" s="27"/>
      <c r="K78" s="28"/>
    </row>
    <row r="79" spans="2:11">
      <c r="B79" s="51"/>
      <c r="C79" s="64"/>
      <c r="D79" s="31"/>
      <c r="E79" s="51"/>
      <c r="F79" s="64"/>
      <c r="H79" s="33"/>
      <c r="I79" s="34"/>
      <c r="J79" s="34"/>
      <c r="K79" s="44"/>
    </row>
    <row r="80" spans="2:11">
      <c r="B80" s="51"/>
      <c r="C80" s="64"/>
      <c r="D80" s="31"/>
      <c r="E80" s="63"/>
      <c r="F80" s="64"/>
    </row>
    <row r="81" spans="2:11">
      <c r="B81" s="51"/>
      <c r="C81" s="64"/>
      <c r="D81" s="31"/>
      <c r="E81" s="51"/>
      <c r="F81" s="64"/>
      <c r="G81" s="46" t="s">
        <v>53</v>
      </c>
    </row>
    <row r="82" spans="2:11" ht="18">
      <c r="B82" s="51"/>
      <c r="C82" s="64"/>
      <c r="D82" s="31"/>
      <c r="E82" s="63"/>
      <c r="F82" s="64"/>
      <c r="I82" s="47" t="s">
        <v>8</v>
      </c>
      <c r="J82" s="48" t="s">
        <v>29</v>
      </c>
    </row>
    <row r="83" spans="2:11" ht="19.5">
      <c r="B83" s="51"/>
      <c r="C83" s="64"/>
      <c r="D83" s="31"/>
      <c r="E83" s="63"/>
      <c r="F83" s="64"/>
      <c r="H83" s="49" t="s">
        <v>9</v>
      </c>
      <c r="I83" s="50"/>
      <c r="J83" s="50"/>
    </row>
    <row r="84" spans="2:11" ht="19.5">
      <c r="B84" s="51"/>
      <c r="C84" s="51"/>
      <c r="H84" s="49" t="s">
        <v>27</v>
      </c>
      <c r="I84" s="50"/>
      <c r="J84" s="50"/>
    </row>
    <row r="85" spans="2:11">
      <c r="B85" s="51"/>
      <c r="C85" s="51"/>
    </row>
    <row r="86" spans="2:11" ht="18.75">
      <c r="C86" s="51"/>
      <c r="G86" s="52" t="s">
        <v>28</v>
      </c>
    </row>
    <row r="87" spans="2:11" ht="18">
      <c r="B87" s="51"/>
      <c r="I87" s="53" t="s">
        <v>10</v>
      </c>
      <c r="J87" s="54" t="s">
        <v>29</v>
      </c>
    </row>
    <row r="88" spans="2:11">
      <c r="B88" s="51"/>
      <c r="C88" s="51"/>
      <c r="I88" s="50"/>
      <c r="J88" s="50"/>
    </row>
    <row r="89" spans="2:11">
      <c r="B89" s="51"/>
      <c r="C89" s="51"/>
    </row>
    <row r="90" spans="2:11" ht="45.95" customHeight="1">
      <c r="B90" s="66" t="s">
        <v>45</v>
      </c>
      <c r="C90" s="67"/>
      <c r="D90" s="67"/>
      <c r="E90" s="67"/>
      <c r="F90" s="67"/>
      <c r="G90" s="67"/>
      <c r="H90" s="67"/>
      <c r="I90" s="67"/>
      <c r="J90" s="67"/>
      <c r="K90" s="67"/>
    </row>
    <row r="91" spans="2:11">
      <c r="B91" s="51"/>
      <c r="C91" s="51"/>
    </row>
    <row r="92" spans="2:11" ht="48">
      <c r="B92" s="17" t="s">
        <v>31</v>
      </c>
      <c r="C92" s="17" t="s">
        <v>32</v>
      </c>
      <c r="E92" s="17" t="s">
        <v>30</v>
      </c>
      <c r="F92" s="52"/>
      <c r="G92" s="52"/>
      <c r="H92" s="52"/>
    </row>
    <row r="93" spans="2:11">
      <c r="B93" s="19">
        <v>0</v>
      </c>
      <c r="C93" s="55"/>
      <c r="E93" s="56" t="e">
        <f>(-C93+(MAX($C$93:$C$109)))/((-1*MIN($C$93:$C$109))+MAX($C$93:$C$109))</f>
        <v>#DIV/0!</v>
      </c>
    </row>
    <row r="94" spans="2:11">
      <c r="B94" s="19">
        <v>5</v>
      </c>
      <c r="C94" s="55"/>
      <c r="E94" s="56" t="e">
        <f t="shared" ref="E94:E109" si="0">(-C94+(MAX($C$93:$C$109)))/((-1*MIN($C$93:$C$109))+MAX($C$93:$C$109))</f>
        <v>#DIV/0!</v>
      </c>
    </row>
    <row r="95" spans="2:11">
      <c r="B95" s="19">
        <v>10</v>
      </c>
      <c r="C95" s="55"/>
      <c r="E95" s="56" t="e">
        <f t="shared" si="0"/>
        <v>#DIV/0!</v>
      </c>
    </row>
    <row r="96" spans="2:11">
      <c r="B96" s="19">
        <v>15</v>
      </c>
      <c r="C96" s="55"/>
      <c r="E96" s="56" t="e">
        <f t="shared" si="0"/>
        <v>#DIV/0!</v>
      </c>
    </row>
    <row r="97" spans="2:5">
      <c r="B97" s="19">
        <v>20</v>
      </c>
      <c r="C97" s="55"/>
      <c r="E97" s="56" t="e">
        <f t="shared" si="0"/>
        <v>#DIV/0!</v>
      </c>
    </row>
    <row r="98" spans="2:5">
      <c r="B98" s="19">
        <v>25</v>
      </c>
      <c r="C98" s="55"/>
      <c r="E98" s="56" t="e">
        <f t="shared" si="0"/>
        <v>#DIV/0!</v>
      </c>
    </row>
    <row r="99" spans="2:5">
      <c r="B99" s="19">
        <v>30</v>
      </c>
      <c r="C99" s="55"/>
      <c r="E99" s="56" t="e">
        <f t="shared" si="0"/>
        <v>#DIV/0!</v>
      </c>
    </row>
    <row r="100" spans="2:5">
      <c r="B100" s="19">
        <v>35</v>
      </c>
      <c r="C100" s="55"/>
      <c r="E100" s="56" t="e">
        <f t="shared" si="0"/>
        <v>#DIV/0!</v>
      </c>
    </row>
    <row r="101" spans="2:5">
      <c r="B101" s="19">
        <v>40</v>
      </c>
      <c r="C101" s="55"/>
      <c r="E101" s="56" t="e">
        <f t="shared" si="0"/>
        <v>#DIV/0!</v>
      </c>
    </row>
    <row r="102" spans="2:5">
      <c r="B102" s="19">
        <v>45</v>
      </c>
      <c r="C102" s="55"/>
      <c r="E102" s="56" t="e">
        <f t="shared" si="0"/>
        <v>#DIV/0!</v>
      </c>
    </row>
    <row r="103" spans="2:5">
      <c r="B103" s="19">
        <v>50</v>
      </c>
      <c r="C103" s="55"/>
      <c r="E103" s="56" t="e">
        <f t="shared" si="0"/>
        <v>#DIV/0!</v>
      </c>
    </row>
    <row r="104" spans="2:5" s="57" customFormat="1">
      <c r="B104" s="19">
        <v>55</v>
      </c>
      <c r="C104" s="55"/>
      <c r="E104" s="56" t="e">
        <f t="shared" si="0"/>
        <v>#DIV/0!</v>
      </c>
    </row>
    <row r="105" spans="2:5" s="57" customFormat="1">
      <c r="B105" s="19">
        <v>60</v>
      </c>
      <c r="C105" s="55"/>
      <c r="E105" s="56" t="e">
        <f t="shared" si="0"/>
        <v>#DIV/0!</v>
      </c>
    </row>
    <row r="106" spans="2:5" s="57" customFormat="1">
      <c r="B106" s="19">
        <v>65</v>
      </c>
      <c r="C106" s="55"/>
      <c r="E106" s="56" t="e">
        <f t="shared" si="0"/>
        <v>#DIV/0!</v>
      </c>
    </row>
    <row r="107" spans="2:5" s="57" customFormat="1">
      <c r="B107" s="19">
        <v>70</v>
      </c>
      <c r="C107" s="55"/>
      <c r="E107" s="56" t="e">
        <f t="shared" si="0"/>
        <v>#DIV/0!</v>
      </c>
    </row>
    <row r="108" spans="2:5" s="57" customFormat="1">
      <c r="B108" s="19">
        <v>75</v>
      </c>
      <c r="C108" s="55"/>
      <c r="E108" s="56" t="e">
        <f t="shared" si="0"/>
        <v>#DIV/0!</v>
      </c>
    </row>
    <row r="109" spans="2:5" s="57" customFormat="1">
      <c r="B109" s="58">
        <v>80</v>
      </c>
      <c r="C109" s="55"/>
      <c r="E109" s="56" t="e">
        <f t="shared" si="0"/>
        <v>#DIV/0!</v>
      </c>
    </row>
    <row r="110" spans="2:5" s="57" customFormat="1"/>
    <row r="111" spans="2:5" s="57" customFormat="1"/>
    <row r="112" spans="2:5" s="57" customFormat="1" ht="23.25">
      <c r="B112" s="59" t="s">
        <v>50</v>
      </c>
    </row>
    <row r="113" spans="2:11">
      <c r="G113" s="29"/>
      <c r="H113" s="29"/>
      <c r="I113" s="29"/>
      <c r="J113" s="29"/>
      <c r="K113" s="29"/>
    </row>
    <row r="114" spans="2:11" s="61" customFormat="1" ht="56.1" customHeight="1">
      <c r="B114" s="102" t="s">
        <v>51</v>
      </c>
      <c r="C114" s="103"/>
      <c r="D114" s="103"/>
      <c r="E114" s="103"/>
      <c r="F114" s="104"/>
      <c r="G114" s="112"/>
      <c r="H114" s="113"/>
      <c r="I114" s="113"/>
      <c r="J114" s="114"/>
      <c r="K114" s="60"/>
    </row>
    <row r="115" spans="2:11" s="61" customFormat="1" ht="20.100000000000001" customHeight="1">
      <c r="B115" s="105" t="s">
        <v>34</v>
      </c>
      <c r="C115" s="106"/>
      <c r="D115" s="106"/>
      <c r="E115" s="106"/>
      <c r="F115" s="107"/>
      <c r="G115" s="111" t="s">
        <v>33</v>
      </c>
      <c r="H115" s="111"/>
      <c r="I115" s="122" t="s">
        <v>29</v>
      </c>
      <c r="J115" s="123"/>
    </row>
    <row r="116" spans="2:11" s="61" customFormat="1" ht="18.95" customHeight="1">
      <c r="B116" s="108"/>
      <c r="C116" s="109"/>
      <c r="D116" s="109"/>
      <c r="E116" s="109"/>
      <c r="F116" s="110"/>
      <c r="G116" s="115"/>
      <c r="H116" s="115"/>
      <c r="I116" s="100"/>
      <c r="J116" s="101"/>
    </row>
    <row r="117" spans="2:11" s="61" customFormat="1" ht="20.100000000000001" customHeight="1">
      <c r="B117" s="105" t="s">
        <v>35</v>
      </c>
      <c r="C117" s="106"/>
      <c r="D117" s="106"/>
      <c r="E117" s="106"/>
      <c r="F117" s="107"/>
      <c r="G117" s="111" t="s">
        <v>37</v>
      </c>
      <c r="H117" s="111"/>
      <c r="I117" s="122" t="s">
        <v>38</v>
      </c>
      <c r="J117" s="123"/>
    </row>
    <row r="118" spans="2:11" s="61" customFormat="1" ht="18.95" customHeight="1">
      <c r="B118" s="108"/>
      <c r="C118" s="109"/>
      <c r="D118" s="109"/>
      <c r="E118" s="109"/>
      <c r="F118" s="110"/>
      <c r="G118" s="115"/>
      <c r="H118" s="115"/>
      <c r="I118" s="100"/>
      <c r="J118" s="101"/>
    </row>
    <row r="119" spans="2:11" s="61" customFormat="1" ht="18.95" customHeight="1">
      <c r="B119" s="116" t="s">
        <v>36</v>
      </c>
      <c r="C119" s="117"/>
      <c r="D119" s="117"/>
      <c r="E119" s="117"/>
      <c r="F119" s="118"/>
      <c r="G119" s="124"/>
      <c r="H119" s="125"/>
      <c r="I119" s="125"/>
      <c r="J119" s="126"/>
    </row>
    <row r="120" spans="2:11" s="61" customFormat="1" ht="18.95" customHeight="1">
      <c r="B120" s="119"/>
      <c r="C120" s="120"/>
      <c r="D120" s="120"/>
      <c r="E120" s="120"/>
      <c r="F120" s="121"/>
      <c r="G120" s="127"/>
      <c r="H120" s="128"/>
      <c r="I120" s="128"/>
      <c r="J120" s="129"/>
    </row>
    <row r="121" spans="2:11" ht="18.95" customHeight="1">
      <c r="B121" s="116" t="s">
        <v>54</v>
      </c>
      <c r="C121" s="117"/>
      <c r="D121" s="117"/>
      <c r="E121" s="117"/>
      <c r="F121" s="118"/>
      <c r="G121" s="111" t="s">
        <v>47</v>
      </c>
      <c r="H121" s="111"/>
      <c r="I121" s="122" t="s">
        <v>46</v>
      </c>
      <c r="J121" s="123"/>
    </row>
    <row r="122" spans="2:11" ht="18.95" customHeight="1">
      <c r="B122" s="119"/>
      <c r="C122" s="120"/>
      <c r="D122" s="120"/>
      <c r="E122" s="120"/>
      <c r="F122" s="121"/>
      <c r="G122" s="115"/>
      <c r="H122" s="115"/>
      <c r="I122" s="100"/>
      <c r="J122" s="101"/>
    </row>
    <row r="123" spans="2:11"/>
    <row r="124" spans="2:11" hidden="1"/>
    <row r="125" spans="2:11" hidden="1"/>
    <row r="126" spans="2:11" hidden="1"/>
    <row r="127" spans="2:11" hidden="1"/>
    <row r="128" spans="2:11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</sheetData>
  <sheetProtection algorithmName="SHA-512" hashValue="A84elk5RHq8JCoKZCR2qIfQ5TtWAH1Ay9vOV5fA43ucXlAPArBbd7nfg4OeKsDCMoAZiH1teIWxY0Wd+p3UFdQ==" saltValue="vpzWlZnPF+XtiYl2zf0kHg==" spinCount="100000" sheet="1" scenarios="1" formatCells="0"/>
  <mergeCells count="43">
    <mergeCell ref="G122:H122"/>
    <mergeCell ref="I122:J122"/>
    <mergeCell ref="B117:F118"/>
    <mergeCell ref="D45:E45"/>
    <mergeCell ref="B45:C45"/>
    <mergeCell ref="B121:F122"/>
    <mergeCell ref="B119:F120"/>
    <mergeCell ref="G118:H118"/>
    <mergeCell ref="I118:J118"/>
    <mergeCell ref="G121:H121"/>
    <mergeCell ref="I121:J121"/>
    <mergeCell ref="G117:H117"/>
    <mergeCell ref="I117:J117"/>
    <mergeCell ref="G119:J120"/>
    <mergeCell ref="I115:J115"/>
    <mergeCell ref="G116:H116"/>
    <mergeCell ref="I116:J116"/>
    <mergeCell ref="B114:F114"/>
    <mergeCell ref="B115:F116"/>
    <mergeCell ref="G115:H115"/>
    <mergeCell ref="G114:J114"/>
    <mergeCell ref="C9:K9"/>
    <mergeCell ref="B51:C51"/>
    <mergeCell ref="E51:F51"/>
    <mergeCell ref="C10:K10"/>
    <mergeCell ref="B20:K20"/>
    <mergeCell ref="B49:K49"/>
    <mergeCell ref="B90:K90"/>
    <mergeCell ref="B1:K1"/>
    <mergeCell ref="B43:C43"/>
    <mergeCell ref="B44:C44"/>
    <mergeCell ref="D43:E43"/>
    <mergeCell ref="D44:E44"/>
    <mergeCell ref="B42:E42"/>
    <mergeCell ref="B7:K7"/>
    <mergeCell ref="B6:K6"/>
    <mergeCell ref="B3:C3"/>
    <mergeCell ref="B4:C4"/>
    <mergeCell ref="B12:K12"/>
    <mergeCell ref="D3:F3"/>
    <mergeCell ref="I3:J3"/>
    <mergeCell ref="C8:K8"/>
    <mergeCell ref="D4:F4"/>
  </mergeCells>
  <pageMargins left="0.7" right="0.7" top="0.75" bottom="0.75" header="0.3" footer="0.3"/>
  <pageSetup paperSize="9" scale="70" fitToHeight="0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75"/>
  <sheetViews>
    <sheetView workbookViewId="0">
      <selection activeCell="F8" sqref="F8"/>
    </sheetView>
  </sheetViews>
  <sheetFormatPr defaultColWidth="11" defaultRowHeight="15.75"/>
  <sheetData>
    <row r="2" spans="2:3">
      <c r="B2" t="s">
        <v>7</v>
      </c>
    </row>
    <row r="4" spans="2:3">
      <c r="B4">
        <v>51.25</v>
      </c>
      <c r="C4">
        <v>1.3449500000000001</v>
      </c>
    </row>
    <row r="5" spans="2:3">
      <c r="B5">
        <v>53.5</v>
      </c>
      <c r="C5">
        <v>1.3452999999999999</v>
      </c>
    </row>
    <row r="6" spans="2:3">
      <c r="B6">
        <v>55.25</v>
      </c>
      <c r="C6">
        <v>1.34575</v>
      </c>
    </row>
    <row r="7" spans="2:3">
      <c r="B7">
        <v>57.25</v>
      </c>
      <c r="C7">
        <v>1.3461000000000001</v>
      </c>
    </row>
    <row r="8" spans="2:3">
      <c r="B8">
        <v>59</v>
      </c>
      <c r="C8">
        <v>1.3464799999999999</v>
      </c>
    </row>
    <row r="9" spans="2:3">
      <c r="B9">
        <v>61.25</v>
      </c>
      <c r="C9">
        <v>1.3467899999999999</v>
      </c>
    </row>
    <row r="10" spans="2:3">
      <c r="B10">
        <v>62.8</v>
      </c>
      <c r="C10">
        <v>1.3472500000000001</v>
      </c>
    </row>
    <row r="11" spans="2:3">
      <c r="B11">
        <v>64.599999999999994</v>
      </c>
      <c r="C11">
        <v>1.34765</v>
      </c>
    </row>
    <row r="12" spans="2:3">
      <c r="B12">
        <v>66.75</v>
      </c>
      <c r="C12">
        <v>1.3479000000000001</v>
      </c>
    </row>
    <row r="13" spans="2:3">
      <c r="B13">
        <v>68.5</v>
      </c>
      <c r="C13">
        <v>1.3483499999999999</v>
      </c>
    </row>
    <row r="14" spans="2:3">
      <c r="B14">
        <v>70.5</v>
      </c>
      <c r="C14">
        <v>1.3487</v>
      </c>
    </row>
    <row r="17" spans="2:3">
      <c r="B17" t="s">
        <v>4</v>
      </c>
      <c r="C17">
        <f>SLOPE(C4:C14, B4:B14)</f>
        <v>1.9703853094151316E-4</v>
      </c>
    </row>
    <row r="18" spans="2:3">
      <c r="B18" t="s">
        <v>5</v>
      </c>
      <c r="C18">
        <f>INTERCEPT(C4:C14, B4:B14)</f>
        <v>1.3348251008385521</v>
      </c>
    </row>
    <row r="19" spans="2:3">
      <c r="B19" t="s">
        <v>6</v>
      </c>
      <c r="C19">
        <f>RSQ(C4:C14, B4:B14)</f>
        <v>0.99760113355866653</v>
      </c>
    </row>
    <row r="75" spans="4:4">
      <c r="D75">
        <f>+D11</f>
        <v>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felhasznalo</cp:lastModifiedBy>
  <cp:lastPrinted>2019-04-03T10:42:01Z</cp:lastPrinted>
  <dcterms:created xsi:type="dcterms:W3CDTF">2019-04-02T13:57:57Z</dcterms:created>
  <dcterms:modified xsi:type="dcterms:W3CDTF">2019-10-14T11:09:37Z</dcterms:modified>
</cp:coreProperties>
</file>